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060" windowHeight="10365" activeTab="1"/>
  </bookViews>
  <sheets>
    <sheet name="ТИПОВАЯ ФОРМА ДОКЛАДА" sheetId="1" r:id="rId1"/>
    <sheet name="Показатели" sheetId="2" r:id="rId2"/>
  </sheets>
  <definedNames>
    <definedName name="_xlnm.Print_Titles" localSheetId="1">Показатели!$5:$6</definedName>
  </definedNames>
  <calcPr calcId="114210" fullCalcOnLoad="1"/>
</workbook>
</file>

<file path=xl/calcChain.xml><?xml version="1.0" encoding="utf-8"?>
<calcChain xmlns="http://schemas.openxmlformats.org/spreadsheetml/2006/main">
  <c r="J6" i="2"/>
  <c r="I6"/>
  <c r="H6"/>
  <c r="F6"/>
  <c r="E6"/>
</calcChain>
</file>

<file path=xl/sharedStrings.xml><?xml version="1.0" encoding="utf-8"?>
<sst xmlns="http://schemas.openxmlformats.org/spreadsheetml/2006/main" count="391" uniqueCount="204">
  <si>
    <t>Уменьшение потребления природного газа на 10% произошло благодаря уменьшению потребления мкд с индивидуальным отоплением, в связи с повышенными температурами наружного воздуха (теплая зима)</t>
  </si>
  <si>
    <t>40.</t>
  </si>
  <si>
    <t>Удельная величина потребления энергетических ресурсов муниципальными бюджетными учреждениями:</t>
  </si>
  <si>
    <t>кВт/ч на 1 человека населения</t>
  </si>
  <si>
    <t>Значение за отчетный год составило 86,94 кВт/ч на 1 человека населения. Увеличение на 8,32 кВт. час произошло в связи с установкой в бюджетных учреждениях нового дополнительного электропотребляющего оборудования. К концу планового периода за счет энергосберегающих мероприятий значение планируется довести до 65,2 кВт/ч на 1 человека населения.</t>
  </si>
  <si>
    <t>Значение за отчетный год составило 0,22 Гкал на 1 кв. метр общей площади. Это выше уровня 2014 года на 0,05 Гкал. Увеличение потребления тепловой энергии в бюджетных учреждениях обусловлено установкой приборов учета, в 10 учреждениях показания узлов учета были выше установленного лимита. В плановом периоде за счет проверки и необходимого ремонта улов учета, регулирования температурного режима, а также проведение энергосберегающих мероприятий (замена окон, утепление входных групп и чердаков) планируется уменьшить потребление тепла до 0,19 Гкал. за 1 кв. м..</t>
  </si>
  <si>
    <t>куб. метров на 1 челове-ка населения</t>
  </si>
  <si>
    <t>Не имеется</t>
  </si>
  <si>
    <t>Значение показателя за отчетный период составило 1,71 куб метров на 1 человека населения, что выше уровня 2014 года на 0,42 куб.м. - 132,5%. Рост произошел в связи с использованием воды на пришкольных  участках, заливкой хоккейных коробок. Так же в 5 школах были сделаны теплые туалеты.</t>
  </si>
  <si>
    <t>Значение показателя за отчетный год составило 1,86 куб. метров на 1 человека населения, что выше уровня 2014 года на 0,24 куб.м. - 114,8 %. Рост произошел за счет реконструкции угольных котельных на газообразное топливо. В 2015 году введено в строй 4 транспортабельные котельные для бюджетных учреждений.</t>
  </si>
  <si>
    <t xml:space="preserve">                                                                                   Можгинский район</t>
  </si>
  <si>
    <t>Головашова Владимира Вмкторовича</t>
  </si>
  <si>
    <t>постановлением ПравительстваРоссийской Федерацииот 17 декабря 2012 г.№ 1317</t>
  </si>
  <si>
    <t>городских округов и муниципальных районов за 2015 год и их планируемые значения на 3 летний период"</t>
  </si>
  <si>
    <t>"29"</t>
  </si>
  <si>
    <t>апреля</t>
  </si>
  <si>
    <t>УТВЕРЖДЕНА</t>
  </si>
  <si>
    <t>ТИПОВАЯ ФОРМА ДОКЛАДА</t>
  </si>
  <si>
    <t>(ф.и.о. главы местной администрации городского округа (муниципального района))</t>
  </si>
  <si>
    <t>Можгинский район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</si>
  <si>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</si>
  <si>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</si>
  <si>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>Подпись</t>
  </si>
  <si>
    <t>Дата</t>
  </si>
  <si>
    <t>г.</t>
  </si>
  <si>
    <t>I. Показатели эффективности деятельности органов местного самоуправления городского округа 
(муниципального района)</t>
  </si>
  <si>
    <t>(официальное наименование городского округа (муниципального района))</t>
  </si>
  <si>
    <t xml:space="preserve">  Единица 
измерения</t>
  </si>
  <si>
    <t>Отчетная информация</t>
  </si>
  <si>
    <t>Примечание</t>
  </si>
  <si>
    <t>2015</t>
  </si>
  <si>
    <t>Экономическое развитие</t>
  </si>
  <si>
    <t>1.</t>
  </si>
  <si>
    <t>Число субъектов малого и среднего предпринимательства в расчете на 10 тыс. человек населения</t>
  </si>
  <si>
    <t>единиц</t>
  </si>
  <si>
    <t>За отчетный период значение показателя составило 172,78 единиц  на 10 тыс. населения против 164,66 в 2014 году - рост 104,9 %. Число субектов увеличилось за счет увеличения числа индивидуальных предпринимателей гп 14 ед. К концу планового периода значение показателя предусматривается на уровне 177,2 единиц на 10 тыс. населения – 103,4 % к отчетному периоду.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</si>
  <si>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</si>
  <si>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</si>
  <si>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</si>
  <si>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составил 43,06 %, сто меньше уровня 2014 года на 0,19 %. Данный показатель незначительно снизился за счет снижения численности работников средних организаций, в основном в сельхозпредприятиях.Существенных изменений на плановый период не ожидается.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</si>
  <si>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</si>
  <si>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</si>
  <si>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</si>
  <si>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>Объем инвестиций в основной капитал (за исключением бюджетных средств) в расчете на 1 жителя в отчетном году составил 7131,22 рубля, что ниже уровня  2014 года на 930,33 руб., или   на 11,5 %. Прежде всего это связано с  снижением инвестиций в сельское хозяство, в том числе за счет снижение закупочной цены на молоко, которая в среднем составила в 2015 году год 19,14 рублей (в 2014 году было 19,74 рубля), в связи с чем рентабельность упала с 26 до 22 %. Так же в статотчетность еще не попали значитительные инвестиции по реализации инвестпроекта по выращиванию мяса индейки в с. Пычас ООО "Аскор".       На конец планового периода  ожидается значительный рост – более 315 млн. рублей. Планируется завершение строительства первой очереди коровника на 404 гол. (коровник на 200 голов) в СПК «Держава», планируются строительство коровника на 800 голов в с. Большая Уча ООО «Россия»,  коровника на 400 голов в д. Пазял ООО «Родина», планируется начать строительство коровника на 600 голов в д. Замостные Какси,  коровника на 400 голов в с. Нынек СПК «Луч». Так же планируется завершить инвестиционный проект по производству стальных мостовых конструкций. Прогнозируется увеличение инвестиций к уровню 2015 года  до 47 % и довести ее объем в расчете на 1 жителя до 10481 рублей.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</si>
  <si>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</si>
  <si>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</si>
  <si>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Можгинского района в 2015 году составил 42,36 %. Увеличение налогооблагаемой базы произошло на 100 га. 
  В настоящее время главами муниципальных образований поселений совместно с Администрацией района активно проводится работа по составлению списков граждан, чьи земельные доли могут быть признаны невостребованными, а тем у кого списки опубликованы и утверждены в установленном порядке, документы передаются в суд. В связи сложной процедурой признания долей невостребованными, на плановый период значительных изменений показателей не предусматривается. Существует проблема поиска сведений о лицах, включенных в списки невостребованных земельных долей, для подачи исковых заявлений. Есть необходимость внесения изменений в процедуру  признания права муниципальной собственности на невостребованные земельные доли на законодательном уровне.</t>
  </si>
  <si>
    <t>5.</t>
  </si>
  <si>
    <t>Доля прибыльных сельскохозяйственных организаций в общем их числе</t>
  </si>
  <si>
    <t xml:space="preserve">Основные причины убыточности:
1.  ООО «Лен» - 
1). Из-за почвенной засухи в период интенсивного роста растений получено короткое льноволокно. Превышение   влажности  во время уборочных работ так же повлияло на качество льнотресты, что привело к высокой себестоимости произведенной продукции. Затраты на производство превысили плановые на 971 тыс. рублей или на 32%. 
2). Вторая причина-это нехватка кадров механизаторов и их текучесть, что является причиной задержек посевных и уборочных работ, что несомненно ведет к снижению урожая. 
2. ООО «Малая Кибья»-
1). Проведена реорганизация предприятия ООО «Малая Кибья» в К(Ф)Х ИП Сашин Ю.П., при которой основные средства предприятия были проданы в К(Ф)Х ИП Сашин Ю.П. по договорным ценам, которые сложились значительно ниже балансовой стоимости. Отсюда и отрицательный результат рентабельности хозяйства. 
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</si>
  <si>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</si>
  <si>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</si>
  <si>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Показатель в отчетном периоде составил 45,87 %. Снижение на 2,21 %.  произошел за счет реконструции автомобильных дорог местного значения 12 км.,  дорог республиканского значения 6 км. 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</si>
  <si>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</si>
  <si>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</si>
  <si>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Показатель в отчетном периоде составил 4,22 %, в 2014 году было 5,7 %. Снижение произошло за счет общего сокращения численности населения района. К концу планового периода существенного изменения не ожидается.</t>
  </si>
  <si>
    <t>8.</t>
  </si>
  <si>
    <t>Среднемесячная номинальная начисленная заработная плата работников:</t>
  </si>
  <si>
    <t/>
  </si>
  <si>
    <t>крупных и средних предприятий и некоммерческих организаций</t>
  </si>
  <si>
    <t>Среднемесячная номинальная начисленная заработная плата работников крупных и средних предприятий и некоммерческих организаций за 2015 год составила 21058,2 рублей, рост по сравнению с 2014 годом - 8,6% (на уровне утвержденного Прогноза СЭР Можгинского района). На плановый период 2016 - 2018 гг. запланирован рост указанного показателя на 7,3 - 8,9 %</t>
  </si>
  <si>
    <t>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</si>
  <si>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 в 2015 году увеличилась на 19,14 % по сравнению с уровнем 2014 года (11 850,50 рублей) и составила 14 119,6 рублей. Увеличение произошло в рамках реализации Постановления Правительства Удмуртской Республики № 315 от 15.07.2013 года "Об утверждении Положения об оплате труда работников бюджетных, казенных образовательных организаций и иных учреждений, подведомственных Министерству образования и науки Удмуртской Республики". Прогнозный показатель среднемесячной номинальной начисленной заработной платы работников муниципальных дошкольных образовательных учреждений в 2016 году останется без изменения - 14119,60 рублей, в 2017 году составит -15 136-21 рублей, в 2018 году - 16498,47 рублей</t>
  </si>
  <si>
    <t>муниципальных общеобразовательных учреждений</t>
  </si>
  <si>
    <t>Среднемесячная номинальная начисленная заработная плата работников муниципальных общеобразовательных учреждений в 2015 году увеличилась на 8,9 % по сравнению с уровнем 2014 года (17 516,20 рублей) и составила 19090,9 рублей. Увеличение произошло в рамках реализации Постановления Правительства Удмуртской Республики № 315 от  15.07.2013 года "Об утверждении Положения об оплате труда работников бюджетных, казенных образовательных организаций и иных учреждений, подведомственных Министерству образования и науки Удмуртской Республики. Прогнозный показатель среднемесячной номинальной начисленной заработной платы работников муниципальных общеобразовательных учреждений в 2016 году останется без изменения - 19 090,9 рублей, в 2017 году составит - 20465,44 рублей, в 2018 году - 22 307,33 рублей</t>
  </si>
  <si>
    <t>учителей муниципальных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</si>
  <si>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 в 2015 году снизилась на 8,2%  по сравнению  с уровнем 2014 года ( 21 724,08 рублей) и составила 19937,40 рублей. Снижение связано с увеличением численности учителей. Прогнозный показатель среднемесячной номинальной начисленной заработной платы учителей муниципальных общеобразовательных учреждений в 2016 году составит - 19937,40 рублей, в 2017 году - 21372,89 рублей, в 2018 году - 23 296,45 рублей</t>
  </si>
  <si>
    <t>муниципальных учреждений культуры и искусства</t>
  </si>
  <si>
    <t>Среднемесячная начисленная заработная плата работников муниципальных  учреждений культуры в 2015 году увеличилась на 5,1 % по сравнению с 2014 годом и составила 14220,8 рублей. В плановом периоде изменений не ожидается.</t>
  </si>
  <si>
    <t>муниципальных учреждений физической культуры и спорта</t>
  </si>
  <si>
    <t>При расчете средней зарплаты учтена заработная плата работников физической культуры и спорта общеобразовательных учреждений и дополнительного образования.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</si>
  <si>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</si>
  <si>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</si>
  <si>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</si>
  <si>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Доля детей в возрасте 1-6 лет, получающих дошкольную образовательную услугу практически осталась на прежнем уровне и составила 62,15%, в 2014 году- 62,44%. В дальнейшем ожидается  небольшое увеличение  значение показателя за счет открытия дополнительных  групп.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</si>
  <si>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</si>
  <si>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</si>
  <si>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1-6 лет, стоящих  на учете для определения в муниципальные дошкольные образовательные учреждения по сравнению с 2014 годом уменьшилась на 1,3% и составила 3,73%. Остается проблемой очередность в Льнозавдском детском саду и Сарданском детском саду. В 2016 году планируется открытие дополнительных  групп в Льнозавдском детском саду, что позволит сократить очередность в дошкольные учреждения.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</si>
  <si>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</si>
  <si>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</si>
  <si>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дошкольных образовательных учреждений, здания которых требуют капитального ремонта по сравнению с 2014 годом увеличилась  на 1,97% и составила 45,45% ( в 2014 г - 43,48%).   Причиной ухудшения показателя послужило то, что остались не решенными проблемы  по ремонту крыш, замене кровель на скатную, требуется замена полов, замена оконных блоков. В прогнозном  периоде показатель улучшится. Постепенно проводится  замена оконных блоков, ремонт половых покрытий.</t>
  </si>
  <si>
    <t>Общее и дополнительное образование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</si>
  <si>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</si>
  <si>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</si>
  <si>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В 2015 году  1 выпускник не сдал единый государственный экзамен по математике (базовый уровень) в основной период. В дополнительный период (сентябрьские сроки) минимальный порог преодолел. Доля выпускников сдавших единый государственный экзамен по русскому языку и математике в 2015 году составил 100% В прогнозные годы планируется  сохранить  показатель на уровне этого года, так как большинство выпускников намерены продолжить обучение в высших учебных заведениях.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</si>
  <si>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</si>
  <si>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</si>
  <si>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В 2015 году из 108 выпускников 1 человек не сдал экзамен по математике в основной этап и не получил аттестат о среднем общем образовании, что и было указано в статистической отчетности по общеобразовательным учреждениям в форме 76-рик, которая сдается в сентябре месяце. В дополнительный период (сентябрьские сроки) выпускник минимальный порог преодолел, в связи с этим, идет несоответствие показателя 12 с показателем 13, что все выпускники сдали ЕГЭ, но при этом 1 человек не получил аттестат.Доля выпускников муниципальных общеобразовательных учреждений, не получивших аттестат в 2015 году составило 0,93%, а не 0%.  В прогнозном периоде будет продолжена работа по подготовке выпускников к успешной сдаче ЕГЭ по обязательным предметами  и предметам по выбору.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</si>
  <si>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</si>
  <si>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</si>
  <si>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В 201 году количество общеобразовательных учреждений, соответствующих современным требованиям увеличился незначительно. Показатель вырос по сравнению с 2014 годом на 0,72 % и составил 77,90%.  В отчетном периоде выросли такие показатели как: число школ, реализующих  программы  с использованием дистанционных технологий (2015г- 4, 2014 г- 2), число общеобразовательных учреждений, имеющих пожарные краны и  рукава увеличилось на 2 ед. (2015 г. - 11, 2014 г. - 9). В дальнейшем планируется улучшение показателя за счет  уменьшения числа  образовательных учреждений, требующих капитального  ремонта.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</si>
  <si>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</si>
  <si>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</si>
  <si>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общеобразовательных учреждений, здания которых требуют капитального ремонта составляет 23 % и остается на уровне прошлого года. Остались не решенными проблемы замены оконных блоков, замены мягких кровель на скатную,  необходим капитальный ремонт полов. В 2016г. запланирована замена крыши на скатную в Русско-Сюгаильской и Большеучинской  школах. Данные мероприятия позволят улучшить показатель.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</si>
  <si>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</si>
  <si>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</si>
  <si>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Показатель детей первой и второй группы  здоровья  остался практически на прежнем уровне и составил 80,25%. В 2014 году показатель был  равен 80,74%. В прогнозный период ожидается повышение показателя благодаря внедрению здоровьесберегающих технологий в образовательный процесс.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</si>
  <si>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</si>
  <si>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</si>
  <si>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В Можгинском районе все общеобразовательные учреждения занимаются только в первую смену. 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</si>
  <si>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</si>
  <si>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</si>
  <si>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</si>
  <si>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Расходы бюджета муниципального образования на общее образование в расчете на 1 обучающего в муниципальных общеобразовательных учреждениях составили 112,5 тыс. рублей. Рост к уровню 2014 года 5 %. Увеличение показателя объясняется повышением заработной платы работникам муниципальных общеобразовательных учреждений. Также идет рост тарифов на коммунальные услуги по общеобразовательным учреждениям Можгинского района. Кроме того, сократилась численность учащихся на 33 человека.</t>
  </si>
  <si>
    <t>19.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</si>
  <si>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</si>
  <si>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детей в возрасте 5-18-лет, получающих услуги по дополнительному образованию в сравнении с прошлым годом выросла на 1,9% и составила  48,06% (2014г.- 46,16%). Причиной улучшения показателя послужило увеличение количества детей, занятых в организациях, подведомственных Министерству образования  и Министерству культуры, печати и информации УР. В последующие годы увеличения доли детей, получающих услуги дополнительного образования не ожидается, т.к. количество учреждений дополнительного образования, останется на прежнем уровне.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</si>
  <si>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</si>
  <si>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</si>
  <si>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</si>
  <si>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</si>
  <si>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Уровень фактической обеспеченности клубами за 2015 год составил 145,78%, что по сравнению к предыдущему году дало увеличение 1,6 %. </t>
  </si>
  <si>
    <t>библиотеками</t>
  </si>
  <si>
    <t>Уровень фактической обеспеченности библиотеками за 2015 год составил 94,12 % и изменение показателя на плановый период не предусматривается.</t>
  </si>
  <si>
    <t>парками культуры и отдыха</t>
  </si>
  <si>
    <t>Парков культуры и отдыха на территории района не имеется.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</si>
  <si>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</si>
  <si>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Значение показателя в отчетном периоде составило 19,05 %. Рост на 71,5 %. Увеличение числа зданий, требующих ремонта произошло за счет включения в список Черемушкинского ЦСДК, Пычасского ЦСДК, Большесибинского ЦСДК. В плановом периоде значение показателя не изменится.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</si>
  <si>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</si>
  <si>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</si>
  <si>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Находящиеся на территории Можгинского района 3 объекта культурного наследия должны  быть  оформлены в собственность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</si>
  <si>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</si>
  <si>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</si>
  <si>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</si>
  <si>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Доля населения, систематически занимающегося физической культурой и спортом   по сравнению с 2014 годом вырос на 4,2 %. К концу планового периода поставлена задача довести до уровня 25,76 %.</t>
  </si>
  <si>
    <t>23.1.</t>
  </si>
  <si>
    <t>Доля обучающихся, систематически занимающихся физической культурой и спортом, в общей численности обучающихся</t>
  </si>
  <si>
    <t>Доля обучающихся, систематически занимающихся физической культурой и спортом, в общей численности обучающихся в отчетном периоде составило 54,2 % и увеличилось с предыдущим периодом на 2,3 %. В соответствии с государственной программой Российской Федерации данный показатель к концу планового периода необходимо довести до 71,54 %.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</si>
  <si>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</si>
  <si>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</si>
  <si>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</si>
  <si>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</si>
  <si>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t>Общая площадь жилых помещений, приходящаяся в среднем на одного жителя составил 19,83 кв. м. Рост к уровню 2014 года составил 101,7 % - на 0,35 кв. м. за счет ввода 4598 кв. м. жилья. В настоящее время проводится инвентаризация муниципального жилья и за счет списания планируется снижение данного показателя.</t>
  </si>
  <si>
    <t>в том числе введенная в действие за один год</t>
  </si>
  <si>
    <t>Значение показателя составило 0,17 кв. м., что ниже уровня 2014 года на 0,03 кв. м. Индивидуальное жилищное строительство сократилось на 9,8 %. Организациями - застройщиками в отчетном году был реконструирован под жилье начальная школа в с. Пычас, в плановом периоде будет реконструирован под жилье детский сад в д. Большие Сибы для детей сирот.  К концу периода планируется ввод жилья не менее 0,21 кв. м. на 1 жителя района. 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</si>
  <si>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</si>
  <si>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</si>
  <si>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</si>
  <si>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t>В 2015 годжу показатель увеличился в связи с предоставлением участка площадью 3,4 га под строительство завода мостовых конструкций.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</si>
  <si>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</si>
  <si>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Показатель снизился в связи с усложнением процедуры выдела земельных участков и необходимостью проведения работ по планировке и межеванию территории.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</si>
  <si>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</si>
  <si>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</si>
  <si>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</si>
  <si>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Площади земельных участков, предоставленных для строительства объектов жилищного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не имеется.</t>
  </si>
  <si>
    <t>иных объектов капитального строительства - в течение 5 лет</t>
  </si>
  <si>
    <t>Площади земельных участков, предоставленных для строительства иных объектов капитального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не имеется.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</si>
  <si>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</si>
  <si>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</si>
  <si>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</si>
  <si>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Начиная с отчета за 2015 год данный показатель рассчитывается без учета домов блокированной застройки.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</si>
  <si>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</si>
  <si>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</si>
  <si>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Показатель равняется 100 %.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</si>
  <si>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</si>
  <si>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</si>
  <si>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Показатель в 2015 году выполнен на 100%.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</si>
  <si>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</si>
  <si>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</si>
  <si>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В отчетном периоде доля населения, получившего жилые помещения и улучшившие жилищные условия составила 11,58 %. Велась работа по оформлению документов для предоставления социальной выплаты в рамках федеральной целевой программы «Устойчивое развитие сельских территорий на 2014-2017 годы и на период до 2020 года». Распределено средств из Федерального бюджета на сумму – 2 153,00 тыс.руб., а также из Республиканского бюджета на сумму – 3131,00  тыс.руб. Получили – 11 семей, в т.ч. 7 молодые семьи.
            Согласно Положению предоставления безвозмездной субсидии малоимущим многодетным семьям, выделено денежных средств на сумму – 904,00 тыс.руб. Субсидию строительство жилого помещения получила 1 многодетная семья. 
            Из Федерального бюджета в соответствии с законом «О Ветеранах» предоставлено и выдано 2 свидетельства ветеранам ВОв и членам семьи погибших (умерших) инвалидов и участников ВОв на сумму – 2379,168 тыс.руб. 
 По федеральной целевой программе «Жилище» получили государственные жилищные сертификаты на приобретение жилых помещений 1 семья на общую сумму 1084,633 тыс.руб. (по категории: граждане, пострадавшие от радиационных аварий и катастроф)
Предоставлено 14 жилых помещений по договорам социального найма.  Заключено 24 договора найма жилых помещений специализированного жилищного фонда. На конец планового периода показатель ожидается на уровне 17,74 %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</si>
  <si>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</si>
  <si>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</si>
  <si>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</si>
  <si>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Темп роста планового периода к 2015 году связан с тем, что в бюджете на 2016 год не утверждены субсидии и иные межбюджетные трансферты прогнозируемые к поступлению  из бюджета Удмуртской Республики в течении финансового года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</si>
  <si>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</si>
  <si>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</si>
  <si>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 не имеется.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</si>
  <si>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</si>
  <si>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</si>
  <si>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Объемов не завершенного в установленные сроки строительства, осуществляемого за счет средств бюджета городского округа (муниципального района) не имеется.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</si>
  <si>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</si>
  <si>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</si>
  <si>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Просроченная кредиторская задолженность отсутствует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</si>
  <si>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</si>
  <si>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</si>
  <si>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В целом рост в 2015 году связан с индексацией окладов (с 01.10.2014) по категории "рабочий" и увеличению размера денежного поощрения (с 01.10.2014) муниципальным служащим, а также снижением численности населения. Установленный норматив расходов в 2015 году не превышен. Расходы в 2016 году  рассчитаны исходя из  порядка формирования ФОТ и в пределах норматива, установленного пост.Правительства УР от 08.08.2011 № 278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</si>
  <si>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</si>
  <si>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</si>
  <si>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</si>
  <si>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да</t>
  </si>
  <si>
    <t>СТП утверждена Решением Совета  депутатов муниципального образования "Можгинский район" 27 октября 2010 года № 29.5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</si>
  <si>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</si>
  <si>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</si>
  <si>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процентов от числа опрошенных</t>
  </si>
  <si>
    <t xml:space="preserve">В 2015 году процент удовлетворенности составил 57,1 % и составил к уровню 2014 года 86,4 %. Основная причина: борьба ОМСУ  с незаконной торглвлей не федеральной трассе в с Черемушки, где процент удовлетворенности составил только 20 %. Так же некоторое снижение сказалось от преобразования муниципальных образований - сельских поселений. На 9,8 % произошло увеличение лиц, которые затруднились ответить на вопрос, но количество полностью неудовлетворенных сократилось на 3,9 %.
</t>
  </si>
  <si>
    <t>38.</t>
  </si>
  <si>
    <t>Среднегодовая численность постоянного населения</t>
  </si>
  <si>
    <t>тыс. человек</t>
  </si>
  <si>
    <t>Несмотря на положительный естественный прирост, миграционная убыль не позволяет ожидать в плановом периоде роста численности населения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</si>
  <si>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</si>
  <si>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</si>
  <si>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</si>
  <si>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</si>
  <si>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кВт/ч на 1 проживающего</t>
  </si>
  <si>
    <t>Увеличение произошло в связи с вводом мкд  в экспуатацию - 16, 3 и 10 квартир (электрическая плита).</t>
  </si>
  <si>
    <t>тепловая энергия</t>
  </si>
  <si>
    <t>Гкал на 1 кв. метр общей площади</t>
  </si>
  <si>
    <t>Уменьшение потребления тепловой энергии в 2015 году на 0,02 от 2014 года произошло за счет   установки приборов учета тепла 60%  и уменьшения нормативов по начислению за тепло с 0,02365 до 0,0178.</t>
  </si>
  <si>
    <t>горячая вода</t>
  </si>
  <si>
    <t>куб. метров на 1 прожи-вающего</t>
  </si>
  <si>
    <t>Увеличение произошло в связи тем, что в 2014 году летом горячая вода не представлялась в связи с реконструкцией котельных.</t>
  </si>
  <si>
    <t>холодная вода</t>
  </si>
  <si>
    <t>Уменьшение объемов потребления холодной воды произошло за счет установки общедомовых приборов учета в 6 мкд, что составило 60% от общего количества домов. Одновременно увеличилось количество абонентов рассчитывающихся за воду по индивидуальным счетчикам с 45% до 55%</t>
  </si>
  <si>
    <t>природный газ</t>
  </si>
</sst>
</file>

<file path=xl/styles.xml><?xml version="1.0" encoding="utf-8"?>
<styleSheet xmlns="http://schemas.openxmlformats.org/spreadsheetml/2006/main">
  <numFmts count="1">
    <numFmt numFmtId="164" formatCode="d\ mmmm\ yyyy\ \'yy/\'"/>
  </numFmts>
  <fonts count="14">
    <font>
      <sz val="8"/>
      <name val="Arial"/>
    </font>
    <font>
      <sz val="8"/>
      <name val="Times New Roman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sz val="10"/>
      <name val="Times New Roman"/>
    </font>
    <font>
      <sz val="8.25"/>
      <name val="Times New Roman"/>
    </font>
    <font>
      <sz val="13"/>
      <name val="Times New Roman"/>
    </font>
    <font>
      <b/>
      <sz val="10"/>
      <color indexed="18"/>
      <name val="Tahoma"/>
    </font>
    <font>
      <sz val="12"/>
      <color indexed="18"/>
      <name val="Tahoma"/>
    </font>
    <font>
      <sz val="8"/>
      <name val="Arial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 applyProtection="1">
      <protection locked="0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 applyProtection="1">
      <alignment vertical="top"/>
      <protection hidden="1"/>
    </xf>
    <xf numFmtId="16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top"/>
    </xf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top" wrapText="1" indent="1"/>
    </xf>
    <xf numFmtId="2" fontId="2" fillId="0" borderId="4" xfId="0" applyNumberFormat="1" applyFont="1" applyBorder="1" applyAlignment="1" applyProtection="1">
      <alignment horizontal="left" vertical="center" wrapText="1" indent="1"/>
      <protection locked="0"/>
    </xf>
    <xf numFmtId="0" fontId="2" fillId="0" borderId="4" xfId="0" applyFont="1" applyBorder="1" applyAlignment="1" applyProtection="1">
      <alignment horizontal="left" vertical="center" wrapText="1" indent="1"/>
      <protection locked="0"/>
    </xf>
    <xf numFmtId="0" fontId="2" fillId="2" borderId="4" xfId="0" applyFont="1" applyFill="1" applyBorder="1" applyAlignment="1">
      <alignment horizontal="left" vertical="center" wrapText="1" indent="4"/>
    </xf>
    <xf numFmtId="0" fontId="2" fillId="2" borderId="4" xfId="0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>
      <alignment horizontal="center" vertical="center"/>
    </xf>
    <xf numFmtId="0" fontId="7" fillId="0" borderId="5" xfId="0" applyFont="1" applyBorder="1"/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/>
    </xf>
    <xf numFmtId="0" fontId="1" fillId="2" borderId="4" xfId="0" applyFont="1" applyFill="1" applyBorder="1" applyAlignment="1" applyProtection="1">
      <alignment vertical="top"/>
      <protection hidden="1"/>
    </xf>
    <xf numFmtId="0" fontId="2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showRowColHeaders="0" workbookViewId="0">
      <selection activeCell="I73" sqref="I73"/>
    </sheetView>
  </sheetViews>
  <sheetFormatPr defaultColWidth="11.83203125" defaultRowHeight="14.45" customHeight="1"/>
  <cols>
    <col min="1" max="1" width="3.1640625" customWidth="1"/>
    <col min="2" max="2" width="12.83203125" customWidth="1"/>
    <col min="3" max="3" width="11" customWidth="1"/>
    <col min="4" max="4" width="11.83203125" customWidth="1"/>
    <col min="5" max="5" width="9.1640625" customWidth="1"/>
    <col min="6" max="6" width="12" customWidth="1"/>
    <col min="7" max="7" width="9.1640625" customWidth="1"/>
    <col min="8" max="8" width="14" customWidth="1"/>
    <col min="9" max="9" width="13.83203125" customWidth="1"/>
    <col min="10" max="12" width="17.83203125" customWidth="1"/>
    <col min="13" max="13" width="12.1640625" customWidth="1"/>
  </cols>
  <sheetData>
    <row r="1" spans="1:13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34" t="s">
        <v>16</v>
      </c>
      <c r="L1" s="35" t="s">
        <v>16</v>
      </c>
      <c r="M1" s="35" t="s">
        <v>16</v>
      </c>
    </row>
    <row r="2" spans="1:13" ht="47.25" customHeight="1">
      <c r="A2" s="1"/>
      <c r="B2" s="1"/>
      <c r="C2" s="1"/>
      <c r="D2" s="1"/>
      <c r="E2" s="1"/>
      <c r="F2" s="1"/>
      <c r="G2" s="1"/>
      <c r="H2" s="1"/>
      <c r="I2" s="1"/>
      <c r="J2" s="3"/>
      <c r="K2" s="28" t="s">
        <v>12</v>
      </c>
      <c r="L2" s="28"/>
      <c r="M2" s="28"/>
    </row>
    <row r="3" spans="1:13" ht="12.75" customHeight="1">
      <c r="A3" s="1"/>
      <c r="B3" s="1"/>
      <c r="C3" s="1"/>
      <c r="D3" s="1"/>
      <c r="E3" s="1"/>
      <c r="F3" s="1"/>
      <c r="G3" s="1"/>
      <c r="H3" s="1"/>
      <c r="I3" s="1"/>
      <c r="J3" s="2"/>
      <c r="K3" s="28"/>
      <c r="L3" s="28"/>
      <c r="M3" s="28"/>
    </row>
    <row r="4" spans="1:13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28"/>
      <c r="L4" s="28"/>
      <c r="M4" s="28"/>
    </row>
    <row r="5" spans="1:13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28"/>
      <c r="L5" s="28"/>
      <c r="M5" s="28"/>
    </row>
    <row r="6" spans="1:13" ht="21.75" customHeight="1">
      <c r="A6" s="1"/>
      <c r="B6" s="36" t="s">
        <v>17</v>
      </c>
      <c r="C6" s="37" t="s">
        <v>17</v>
      </c>
      <c r="D6" s="37" t="s">
        <v>17</v>
      </c>
      <c r="E6" s="37" t="s">
        <v>17</v>
      </c>
      <c r="F6" s="37" t="s">
        <v>17</v>
      </c>
      <c r="G6" s="37" t="s">
        <v>17</v>
      </c>
      <c r="H6" s="37" t="s">
        <v>17</v>
      </c>
      <c r="I6" s="37" t="s">
        <v>17</v>
      </c>
      <c r="J6" s="37" t="s">
        <v>17</v>
      </c>
      <c r="K6" s="37" t="s">
        <v>17</v>
      </c>
      <c r="L6" s="37" t="s">
        <v>17</v>
      </c>
      <c r="M6" s="37" t="s">
        <v>17</v>
      </c>
    </row>
    <row r="7" spans="1:13" ht="21.75" customHeight="1">
      <c r="A7" s="5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3" ht="16.5" customHeight="1">
      <c r="A8" s="5"/>
      <c r="B8" s="32" t="s">
        <v>18</v>
      </c>
      <c r="C8" s="33" t="s">
        <v>18</v>
      </c>
      <c r="D8" s="33" t="s">
        <v>18</v>
      </c>
      <c r="E8" s="33" t="s">
        <v>18</v>
      </c>
      <c r="F8" s="33" t="s">
        <v>18</v>
      </c>
      <c r="G8" s="33" t="s">
        <v>18</v>
      </c>
      <c r="H8" s="33" t="s">
        <v>18</v>
      </c>
      <c r="I8" s="33" t="s">
        <v>18</v>
      </c>
      <c r="J8" s="33" t="s">
        <v>18</v>
      </c>
      <c r="K8" s="33" t="s">
        <v>18</v>
      </c>
      <c r="L8" s="33" t="s">
        <v>18</v>
      </c>
      <c r="M8" s="33" t="s">
        <v>18</v>
      </c>
    </row>
    <row r="9" spans="1:13" ht="21.75" customHeight="1">
      <c r="A9" s="6"/>
      <c r="B9" s="29" t="s">
        <v>19</v>
      </c>
      <c r="C9" s="30" t="s">
        <v>19</v>
      </c>
      <c r="D9" s="30" t="s">
        <v>19</v>
      </c>
      <c r="E9" s="30" t="s">
        <v>19</v>
      </c>
      <c r="F9" s="30" t="s">
        <v>19</v>
      </c>
      <c r="G9" s="30" t="s">
        <v>19</v>
      </c>
      <c r="H9" s="30" t="s">
        <v>19</v>
      </c>
      <c r="I9" s="30" t="s">
        <v>19</v>
      </c>
      <c r="J9" s="30" t="s">
        <v>19</v>
      </c>
      <c r="K9" s="30" t="s">
        <v>19</v>
      </c>
      <c r="L9" s="30" t="s">
        <v>19</v>
      </c>
      <c r="M9" s="30" t="s">
        <v>19</v>
      </c>
    </row>
    <row r="10" spans="1:13" ht="16.5" customHeight="1">
      <c r="A10" s="4"/>
      <c r="B10" s="32" t="s">
        <v>20</v>
      </c>
      <c r="C10" s="33" t="s">
        <v>20</v>
      </c>
      <c r="D10" s="33" t="s">
        <v>20</v>
      </c>
      <c r="E10" s="33" t="s">
        <v>20</v>
      </c>
      <c r="F10" s="33" t="s">
        <v>20</v>
      </c>
      <c r="G10" s="33" t="s">
        <v>20</v>
      </c>
      <c r="H10" s="33" t="s">
        <v>20</v>
      </c>
      <c r="I10" s="33" t="s">
        <v>20</v>
      </c>
      <c r="J10" s="33" t="s">
        <v>20</v>
      </c>
      <c r="K10" s="33" t="s">
        <v>20</v>
      </c>
      <c r="L10" s="33" t="s">
        <v>20</v>
      </c>
      <c r="M10" s="33" t="s">
        <v>20</v>
      </c>
    </row>
    <row r="11" spans="1:13" ht="21.75" customHeight="1">
      <c r="A11" s="6"/>
      <c r="B11" s="36" t="s">
        <v>21</v>
      </c>
      <c r="C11" s="37" t="s">
        <v>21</v>
      </c>
      <c r="D11" s="37" t="s">
        <v>21</v>
      </c>
      <c r="E11" s="37" t="s">
        <v>21</v>
      </c>
      <c r="F11" s="37" t="s">
        <v>21</v>
      </c>
      <c r="G11" s="37" t="s">
        <v>21</v>
      </c>
      <c r="H11" s="37" t="s">
        <v>21</v>
      </c>
      <c r="I11" s="37" t="s">
        <v>21</v>
      </c>
      <c r="J11" s="37" t="s">
        <v>21</v>
      </c>
      <c r="K11" s="37" t="s">
        <v>21</v>
      </c>
      <c r="L11" s="37" t="s">
        <v>21</v>
      </c>
      <c r="M11" s="37" t="s">
        <v>21</v>
      </c>
    </row>
    <row r="12" spans="1:13" ht="21.75" customHeight="1">
      <c r="A12" s="4"/>
      <c r="B12" s="39" t="s">
        <v>13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ht="21.75" customHeight="1">
      <c r="A13" s="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4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20.25" customHeight="1">
      <c r="A16" s="1"/>
      <c r="B16" s="1"/>
      <c r="C16" s="1"/>
      <c r="D16" s="1"/>
      <c r="E16" s="1"/>
      <c r="F16" s="1"/>
      <c r="G16" s="1"/>
      <c r="H16" s="1"/>
      <c r="I16" s="8" t="s">
        <v>22</v>
      </c>
      <c r="J16" s="31"/>
      <c r="K16" s="31"/>
      <c r="L16" s="31"/>
      <c r="M16" s="1"/>
    </row>
    <row r="17" spans="1:13" ht="20.25" customHeight="1">
      <c r="A17" s="1"/>
      <c r="B17" s="1"/>
      <c r="C17" s="1"/>
      <c r="D17" s="1"/>
      <c r="E17" s="1"/>
      <c r="F17" s="1"/>
      <c r="G17" s="1"/>
      <c r="H17" s="1"/>
      <c r="I17" s="8" t="s">
        <v>23</v>
      </c>
      <c r="J17" s="9" t="s">
        <v>14</v>
      </c>
      <c r="K17" s="10" t="s">
        <v>15</v>
      </c>
      <c r="L17" s="10">
        <v>2016</v>
      </c>
      <c r="M17" s="11" t="s">
        <v>24</v>
      </c>
    </row>
    <row r="18" spans="1:13" ht="20.25" customHeight="1">
      <c r="A18" s="12"/>
      <c r="B18" s="12"/>
      <c r="C18" s="12"/>
      <c r="D18" s="12"/>
      <c r="E18" s="12"/>
      <c r="F18" s="12"/>
      <c r="G18" s="12"/>
      <c r="H18" s="12"/>
      <c r="I18" s="13"/>
      <c r="J18" s="13"/>
      <c r="K18" s="13"/>
      <c r="L18" s="13"/>
      <c r="M18" s="13"/>
    </row>
  </sheetData>
  <mergeCells count="10">
    <mergeCell ref="K2:M5"/>
    <mergeCell ref="B9:M9"/>
    <mergeCell ref="J16:L16"/>
    <mergeCell ref="B10:M10"/>
    <mergeCell ref="K1:M1"/>
    <mergeCell ref="B6:M6"/>
    <mergeCell ref="B11:M11"/>
    <mergeCell ref="B7:M7"/>
    <mergeCell ref="B12:M12"/>
    <mergeCell ref="B8:M8"/>
  </mergeCells>
  <phoneticPr fontId="10" type="noConversion"/>
  <pageMargins left="0.39" right="0.39" top="0.39" bottom="0.39" header="0.39" footer="0.39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9"/>
  <sheetViews>
    <sheetView showGridLines="0" showRowColHeaders="0" tabSelected="1" zoomScale="85" workbookViewId="0">
      <selection activeCell="F7" sqref="F7"/>
    </sheetView>
  </sheetViews>
  <sheetFormatPr defaultColWidth="11.83203125" defaultRowHeight="14.45" customHeight="1"/>
  <cols>
    <col min="1" max="1" width="3.33203125" customWidth="1"/>
    <col min="2" max="2" width="7.33203125" customWidth="1"/>
    <col min="3" max="3" width="55.5" customWidth="1"/>
    <col min="4" max="4" width="25.33203125" customWidth="1"/>
    <col min="5" max="10" width="20.1640625" customWidth="1"/>
    <col min="11" max="11" width="83.33203125" customWidth="1"/>
  </cols>
  <sheetData>
    <row r="1" spans="1:11" ht="33.75" customHeight="1">
      <c r="A1" s="3"/>
      <c r="B1" s="42" t="s">
        <v>25</v>
      </c>
      <c r="C1" s="42" t="s">
        <v>25</v>
      </c>
      <c r="D1" s="42" t="s">
        <v>25</v>
      </c>
      <c r="E1" s="42" t="s">
        <v>25</v>
      </c>
      <c r="F1" s="42" t="s">
        <v>25</v>
      </c>
      <c r="G1" s="42" t="s">
        <v>25</v>
      </c>
      <c r="H1" s="42" t="s">
        <v>25</v>
      </c>
      <c r="I1" s="42" t="s">
        <v>25</v>
      </c>
      <c r="J1" s="42" t="s">
        <v>25</v>
      </c>
      <c r="K1" s="42" t="s">
        <v>25</v>
      </c>
    </row>
    <row r="2" spans="1:11" ht="19.5" customHeight="1">
      <c r="A2" s="3"/>
      <c r="B2" s="15"/>
      <c r="C2" s="43" t="s">
        <v>10</v>
      </c>
      <c r="D2" s="43" t="s">
        <v>19</v>
      </c>
      <c r="E2" s="43" t="s">
        <v>19</v>
      </c>
      <c r="F2" s="43" t="s">
        <v>19</v>
      </c>
      <c r="G2" s="43" t="s">
        <v>19</v>
      </c>
      <c r="H2" s="43" t="s">
        <v>19</v>
      </c>
      <c r="I2" s="43" t="s">
        <v>19</v>
      </c>
      <c r="J2" s="43" t="s">
        <v>19</v>
      </c>
      <c r="K2" s="14"/>
    </row>
    <row r="3" spans="1:11" ht="16.5" customHeight="1">
      <c r="A3" s="3"/>
      <c r="B3" s="15"/>
      <c r="C3" s="45" t="s">
        <v>26</v>
      </c>
      <c r="D3" s="45" t="s">
        <v>26</v>
      </c>
      <c r="E3" s="45" t="s">
        <v>26</v>
      </c>
      <c r="F3" s="45" t="s">
        <v>26</v>
      </c>
      <c r="G3" s="45" t="s">
        <v>26</v>
      </c>
      <c r="H3" s="45" t="s">
        <v>26</v>
      </c>
      <c r="I3" s="45" t="s">
        <v>26</v>
      </c>
      <c r="J3" s="45" t="s">
        <v>26</v>
      </c>
      <c r="K3" s="16"/>
    </row>
    <row r="4" spans="1:11" ht="14.25" customHeight="1">
      <c r="A4" s="3"/>
      <c r="B4" s="15"/>
      <c r="C4" s="17"/>
      <c r="D4" s="17"/>
      <c r="E4" s="17"/>
      <c r="F4" s="17"/>
      <c r="G4" s="17"/>
      <c r="H4" s="17"/>
      <c r="I4" s="17"/>
      <c r="J4" s="17"/>
      <c r="K4" s="18"/>
    </row>
    <row r="5" spans="1:11" ht="19.5" customHeight="1">
      <c r="A5" s="19"/>
      <c r="B5" s="46"/>
      <c r="C5" s="47"/>
      <c r="D5" s="44" t="s">
        <v>27</v>
      </c>
      <c r="E5" s="44" t="s">
        <v>28</v>
      </c>
      <c r="F5" s="44" t="s">
        <v>28</v>
      </c>
      <c r="G5" s="44" t="s">
        <v>28</v>
      </c>
      <c r="H5" s="44" t="s">
        <v>28</v>
      </c>
      <c r="I5" s="44" t="s">
        <v>28</v>
      </c>
      <c r="J5" s="44" t="s">
        <v>28</v>
      </c>
      <c r="K5" s="44" t="s">
        <v>29</v>
      </c>
    </row>
    <row r="6" spans="1:11" ht="19.5" customHeight="1">
      <c r="A6" s="19"/>
      <c r="B6" s="47"/>
      <c r="C6" s="47"/>
      <c r="D6" s="44" t="s">
        <v>27</v>
      </c>
      <c r="E6" s="20">
        <f>G6-2</f>
        <v>2013</v>
      </c>
      <c r="F6" s="20">
        <f>G6-1</f>
        <v>2014</v>
      </c>
      <c r="G6" s="20" t="s">
        <v>30</v>
      </c>
      <c r="H6" s="20">
        <f>G6+1</f>
        <v>2016</v>
      </c>
      <c r="I6" s="20">
        <f>G6+2</f>
        <v>2017</v>
      </c>
      <c r="J6" s="20">
        <f>G6+3</f>
        <v>2018</v>
      </c>
      <c r="K6" s="44" t="s">
        <v>29</v>
      </c>
    </row>
    <row r="7" spans="1:11" ht="19.5" customHeight="1">
      <c r="A7" s="19"/>
      <c r="B7" s="41" t="s">
        <v>31</v>
      </c>
      <c r="C7" s="41" t="s">
        <v>31</v>
      </c>
      <c r="D7" s="41" t="s">
        <v>31</v>
      </c>
      <c r="E7" s="21"/>
      <c r="F7" s="21"/>
      <c r="G7" s="21"/>
      <c r="H7" s="21"/>
      <c r="I7" s="21"/>
      <c r="J7" s="21"/>
      <c r="K7" s="22"/>
    </row>
    <row r="8" spans="1:11" ht="94.5">
      <c r="A8" s="19"/>
      <c r="B8" s="23" t="s">
        <v>32</v>
      </c>
      <c r="C8" s="22" t="s">
        <v>33</v>
      </c>
      <c r="D8" s="23" t="s">
        <v>34</v>
      </c>
      <c r="E8" s="24">
        <v>156.16624379087301</v>
      </c>
      <c r="F8" s="24">
        <v>164.65979979689544</v>
      </c>
      <c r="G8" s="24">
        <v>172.77583348683004</v>
      </c>
      <c r="H8" s="24">
        <v>174.53874538745382</v>
      </c>
      <c r="I8" s="24">
        <v>177.12177121771214</v>
      </c>
      <c r="J8" s="24">
        <v>177.12177121771214</v>
      </c>
      <c r="K8" s="25" t="s">
        <v>35</v>
      </c>
    </row>
    <row r="9" spans="1:11" ht="126">
      <c r="A9" s="19"/>
      <c r="B9" s="23" t="s">
        <v>36</v>
      </c>
      <c r="C9" s="22" t="s">
        <v>37</v>
      </c>
      <c r="D9" s="23" t="s">
        <v>38</v>
      </c>
      <c r="E9" s="24">
        <v>41.350681536555143</v>
      </c>
      <c r="F9" s="24">
        <v>43.246875419970429</v>
      </c>
      <c r="G9" s="24">
        <v>43.056674724684399</v>
      </c>
      <c r="H9" s="24">
        <v>43.087248322147651</v>
      </c>
      <c r="I9" s="24">
        <v>43.163538873994639</v>
      </c>
      <c r="J9" s="24">
        <v>43.277591973244142</v>
      </c>
      <c r="K9" s="25" t="s">
        <v>39</v>
      </c>
    </row>
    <row r="10" spans="1:11" ht="283.5">
      <c r="A10" s="19"/>
      <c r="B10" s="23" t="s">
        <v>40</v>
      </c>
      <c r="C10" s="22" t="s">
        <v>41</v>
      </c>
      <c r="D10" s="23" t="s">
        <v>42</v>
      </c>
      <c r="E10" s="24">
        <v>4746.8820355215666</v>
      </c>
      <c r="F10" s="24">
        <v>8061.5479471928047</v>
      </c>
      <c r="G10" s="24">
        <v>7131.2212193774176</v>
      </c>
      <c r="H10" s="24">
        <v>8124.2763837638377</v>
      </c>
      <c r="I10" s="24">
        <v>9214.7494464944648</v>
      </c>
      <c r="J10" s="24">
        <v>10481.0036900369</v>
      </c>
      <c r="K10" s="25" t="s">
        <v>43</v>
      </c>
    </row>
    <row r="11" spans="1:11" ht="267.75">
      <c r="A11" s="19"/>
      <c r="B11" s="23" t="s">
        <v>44</v>
      </c>
      <c r="C11" s="22" t="s">
        <v>45</v>
      </c>
      <c r="D11" s="23" t="s">
        <v>38</v>
      </c>
      <c r="E11" s="24">
        <v>42.238992072990584</v>
      </c>
      <c r="F11" s="24">
        <v>42.314105870393647</v>
      </c>
      <c r="G11" s="24">
        <v>42.359174148835486</v>
      </c>
      <c r="H11" s="24">
        <v>42.364181735329026</v>
      </c>
      <c r="I11" s="24">
        <v>42.364181735329026</v>
      </c>
      <c r="J11" s="24">
        <v>42.364181735329026</v>
      </c>
      <c r="K11" s="25" t="s">
        <v>46</v>
      </c>
    </row>
    <row r="12" spans="1:11" ht="362.25">
      <c r="A12" s="19"/>
      <c r="B12" s="23" t="s">
        <v>47</v>
      </c>
      <c r="C12" s="22" t="s">
        <v>48</v>
      </c>
      <c r="D12" s="23" t="s">
        <v>38</v>
      </c>
      <c r="E12" s="24">
        <v>88.461538461538453</v>
      </c>
      <c r="F12" s="24">
        <v>84.615384615384613</v>
      </c>
      <c r="G12" s="24">
        <v>92</v>
      </c>
      <c r="H12" s="24">
        <v>95.833333333333343</v>
      </c>
      <c r="I12" s="24">
        <v>95.833333333333343</v>
      </c>
      <c r="J12" s="24">
        <v>95.833333333333343</v>
      </c>
      <c r="K12" s="25" t="s">
        <v>49</v>
      </c>
    </row>
    <row r="13" spans="1:11" ht="78.75">
      <c r="A13" s="19"/>
      <c r="B13" s="23" t="s">
        <v>50</v>
      </c>
      <c r="C13" s="22" t="s">
        <v>51</v>
      </c>
      <c r="D13" s="23" t="s">
        <v>38</v>
      </c>
      <c r="E13" s="24">
        <v>46.243207794641187</v>
      </c>
      <c r="F13" s="24">
        <v>48.075201432408235</v>
      </c>
      <c r="G13" s="24">
        <v>45.870575616732218</v>
      </c>
      <c r="H13" s="24">
        <v>44.422595638183772</v>
      </c>
      <c r="I13" s="24">
        <v>43.707543796925279</v>
      </c>
      <c r="J13" s="24">
        <v>43.528780836610657</v>
      </c>
      <c r="K13" s="25" t="s">
        <v>52</v>
      </c>
    </row>
    <row r="14" spans="1:11" ht="126">
      <c r="A14" s="19"/>
      <c r="B14" s="23" t="s">
        <v>53</v>
      </c>
      <c r="C14" s="22" t="s">
        <v>54</v>
      </c>
      <c r="D14" s="23" t="s">
        <v>38</v>
      </c>
      <c r="E14" s="24">
        <v>7.086445341814672</v>
      </c>
      <c r="F14" s="24">
        <v>5.7014362396634262</v>
      </c>
      <c r="G14" s="24">
        <v>4.2180880456806049</v>
      </c>
      <c r="H14" s="24">
        <v>4.0590405904059041</v>
      </c>
      <c r="I14" s="24">
        <v>4.0590405904059041</v>
      </c>
      <c r="J14" s="24">
        <v>4.0590405904059041</v>
      </c>
      <c r="K14" s="25" t="s">
        <v>55</v>
      </c>
    </row>
    <row r="15" spans="1:11" ht="31.5">
      <c r="A15" s="19"/>
      <c r="B15" s="40" t="s">
        <v>56</v>
      </c>
      <c r="C15" s="22" t="s">
        <v>57</v>
      </c>
      <c r="D15" s="23" t="s">
        <v>58</v>
      </c>
      <c r="E15" s="21"/>
      <c r="F15" s="21"/>
      <c r="G15" s="21"/>
      <c r="H15" s="21"/>
      <c r="I15" s="21"/>
      <c r="J15" s="21"/>
      <c r="K15" s="22"/>
    </row>
    <row r="16" spans="1:11" ht="94.5">
      <c r="A16" s="19"/>
      <c r="B16" s="40" t="s">
        <v>56</v>
      </c>
      <c r="C16" s="26" t="s">
        <v>59</v>
      </c>
      <c r="D16" s="23" t="s">
        <v>42</v>
      </c>
      <c r="E16" s="24">
        <v>16879.3</v>
      </c>
      <c r="F16" s="24">
        <v>19396.8</v>
      </c>
      <c r="G16" s="24">
        <v>21058.2</v>
      </c>
      <c r="H16" s="24">
        <v>22600</v>
      </c>
      <c r="I16" s="24">
        <v>24600</v>
      </c>
      <c r="J16" s="24">
        <v>26800</v>
      </c>
      <c r="K16" s="25" t="s">
        <v>60</v>
      </c>
    </row>
    <row r="17" spans="1:11" ht="236.25">
      <c r="A17" s="19"/>
      <c r="B17" s="40" t="s">
        <v>56</v>
      </c>
      <c r="C17" s="26" t="s">
        <v>61</v>
      </c>
      <c r="D17" s="23" t="s">
        <v>42</v>
      </c>
      <c r="E17" s="24">
        <v>11859.1</v>
      </c>
      <c r="F17" s="24">
        <v>11850.5</v>
      </c>
      <c r="G17" s="24">
        <v>14119.6</v>
      </c>
      <c r="H17" s="24">
        <v>14119.6</v>
      </c>
      <c r="I17" s="24">
        <v>15136.21</v>
      </c>
      <c r="J17" s="24">
        <v>16498.47</v>
      </c>
      <c r="K17" s="25" t="s">
        <v>62</v>
      </c>
    </row>
    <row r="18" spans="1:11" ht="220.5">
      <c r="A18" s="19"/>
      <c r="B18" s="40" t="s">
        <v>56</v>
      </c>
      <c r="C18" s="26" t="s">
        <v>63</v>
      </c>
      <c r="D18" s="23" t="s">
        <v>42</v>
      </c>
      <c r="E18" s="24">
        <v>16168.8</v>
      </c>
      <c r="F18" s="24">
        <v>17516.2</v>
      </c>
      <c r="G18" s="24">
        <v>19090.900000000001</v>
      </c>
      <c r="H18" s="24">
        <v>19090.900000000001</v>
      </c>
      <c r="I18" s="24">
        <v>20465.439999999999</v>
      </c>
      <c r="J18" s="24">
        <v>22307.33</v>
      </c>
      <c r="K18" s="25" t="s">
        <v>64</v>
      </c>
    </row>
    <row r="19" spans="1:11" ht="141.75">
      <c r="A19" s="19"/>
      <c r="B19" s="40" t="s">
        <v>56</v>
      </c>
      <c r="C19" s="26" t="s">
        <v>65</v>
      </c>
      <c r="D19" s="23" t="s">
        <v>42</v>
      </c>
      <c r="E19" s="24">
        <v>20348.484848484848</v>
      </c>
      <c r="F19" s="24">
        <v>21724.078834618678</v>
      </c>
      <c r="G19" s="24">
        <v>19937.395309882748</v>
      </c>
      <c r="H19" s="24">
        <v>19937.399314481576</v>
      </c>
      <c r="I19" s="24">
        <v>21372.892030848328</v>
      </c>
      <c r="J19" s="24">
        <v>23296.450299914311</v>
      </c>
      <c r="K19" s="25" t="s">
        <v>66</v>
      </c>
    </row>
    <row r="20" spans="1:11" ht="63">
      <c r="A20" s="19"/>
      <c r="B20" s="40" t="s">
        <v>56</v>
      </c>
      <c r="C20" s="26" t="s">
        <v>67</v>
      </c>
      <c r="D20" s="23" t="s">
        <v>42</v>
      </c>
      <c r="E20" s="24">
        <v>9861.2000000000007</v>
      </c>
      <c r="F20" s="24">
        <v>13528.3</v>
      </c>
      <c r="G20" s="24">
        <v>14220.8</v>
      </c>
      <c r="H20" s="24">
        <v>14220.8</v>
      </c>
      <c r="I20" s="24">
        <v>14220.8</v>
      </c>
      <c r="J20" s="24">
        <v>14220.8</v>
      </c>
      <c r="K20" s="25" t="s">
        <v>68</v>
      </c>
    </row>
    <row r="21" spans="1:11" ht="47.25">
      <c r="A21" s="19"/>
      <c r="B21" s="40" t="s">
        <v>56</v>
      </c>
      <c r="C21" s="26" t="s">
        <v>69</v>
      </c>
      <c r="D21" s="23" t="s">
        <v>42</v>
      </c>
      <c r="E21" s="24">
        <v>24483.3</v>
      </c>
      <c r="F21" s="24">
        <v>28988.3</v>
      </c>
      <c r="G21" s="24">
        <v>31755</v>
      </c>
      <c r="H21" s="24">
        <v>31959.599999999999</v>
      </c>
      <c r="I21" s="24">
        <v>33557.599999999999</v>
      </c>
      <c r="J21" s="24">
        <v>33557.599999999999</v>
      </c>
      <c r="K21" s="25" t="s">
        <v>70</v>
      </c>
    </row>
    <row r="22" spans="1:11" ht="15.75">
      <c r="A22" s="19"/>
      <c r="B22" s="41" t="s">
        <v>71</v>
      </c>
      <c r="C22" s="41" t="s">
        <v>71</v>
      </c>
      <c r="D22" s="41" t="s">
        <v>71</v>
      </c>
      <c r="E22" s="21"/>
      <c r="F22" s="21"/>
      <c r="G22" s="21"/>
      <c r="H22" s="21"/>
      <c r="I22" s="21"/>
      <c r="J22" s="21"/>
      <c r="K22" s="22"/>
    </row>
    <row r="23" spans="1:11" ht="78.75">
      <c r="A23" s="19"/>
      <c r="B23" s="23" t="s">
        <v>72</v>
      </c>
      <c r="C23" s="22" t="s">
        <v>73</v>
      </c>
      <c r="D23" s="23" t="s">
        <v>38</v>
      </c>
      <c r="E23" s="24">
        <v>65.406593406593402</v>
      </c>
      <c r="F23" s="24">
        <v>62.436115843270869</v>
      </c>
      <c r="G23" s="24">
        <v>62.150719729043182</v>
      </c>
      <c r="H23" s="24">
        <v>62.776659959758554</v>
      </c>
      <c r="I23" s="24">
        <v>63.453815261044177</v>
      </c>
      <c r="J23" s="24">
        <v>63.2</v>
      </c>
      <c r="K23" s="25" t="s">
        <v>74</v>
      </c>
    </row>
    <row r="24" spans="1:11" ht="110.25">
      <c r="A24" s="19"/>
      <c r="B24" s="23" t="s">
        <v>75</v>
      </c>
      <c r="C24" s="22" t="s">
        <v>76</v>
      </c>
      <c r="D24" s="23" t="s">
        <v>38</v>
      </c>
      <c r="E24" s="24">
        <v>4.7472527472527482</v>
      </c>
      <c r="F24" s="24">
        <v>5.0681431005110715</v>
      </c>
      <c r="G24" s="24">
        <v>3.7256562235393731</v>
      </c>
      <c r="H24" s="24">
        <v>3.2193158953722332</v>
      </c>
      <c r="I24" s="24">
        <v>3.0120481927710832</v>
      </c>
      <c r="J24" s="24">
        <v>2.8</v>
      </c>
      <c r="K24" s="25" t="s">
        <v>77</v>
      </c>
    </row>
    <row r="25" spans="1:11" ht="126">
      <c r="A25" s="19"/>
      <c r="B25" s="23" t="s">
        <v>78</v>
      </c>
      <c r="C25" s="22" t="s">
        <v>79</v>
      </c>
      <c r="D25" s="23" t="s">
        <v>38</v>
      </c>
      <c r="E25" s="24">
        <v>54.166666666666664</v>
      </c>
      <c r="F25" s="24">
        <v>43.478260869565219</v>
      </c>
      <c r="G25" s="24">
        <v>45.454545454545453</v>
      </c>
      <c r="H25" s="24">
        <v>42.857142857142854</v>
      </c>
      <c r="I25" s="24">
        <v>38.095238095238095</v>
      </c>
      <c r="J25" s="24">
        <v>33.333333333333329</v>
      </c>
      <c r="K25" s="25" t="s">
        <v>80</v>
      </c>
    </row>
    <row r="26" spans="1:11" ht="15.75">
      <c r="A26" s="19"/>
      <c r="B26" s="41" t="s">
        <v>81</v>
      </c>
      <c r="C26" s="41" t="s">
        <v>81</v>
      </c>
      <c r="D26" s="41" t="s">
        <v>81</v>
      </c>
      <c r="E26" s="21"/>
      <c r="F26" s="21"/>
      <c r="G26" s="21"/>
      <c r="H26" s="21"/>
      <c r="I26" s="21"/>
      <c r="J26" s="21"/>
      <c r="K26" s="22"/>
    </row>
    <row r="27" spans="1:11" ht="126">
      <c r="A27" s="19"/>
      <c r="B27" s="23" t="s">
        <v>82</v>
      </c>
      <c r="C27" s="22" t="s">
        <v>83</v>
      </c>
      <c r="D27" s="23" t="s">
        <v>38</v>
      </c>
      <c r="E27" s="24">
        <v>95.454545454545453</v>
      </c>
      <c r="F27" s="24">
        <v>100</v>
      </c>
      <c r="G27" s="24">
        <v>100</v>
      </c>
      <c r="H27" s="24">
        <v>100</v>
      </c>
      <c r="I27" s="24">
        <v>100</v>
      </c>
      <c r="J27" s="24">
        <v>100</v>
      </c>
      <c r="K27" s="25" t="s">
        <v>84</v>
      </c>
    </row>
    <row r="28" spans="1:11" ht="204.75">
      <c r="A28" s="19"/>
      <c r="B28" s="23" t="s">
        <v>85</v>
      </c>
      <c r="C28" s="22" t="s">
        <v>86</v>
      </c>
      <c r="D28" s="23" t="s">
        <v>38</v>
      </c>
      <c r="E28" s="24">
        <v>2.7272727272727271</v>
      </c>
      <c r="F28" s="24">
        <v>0</v>
      </c>
      <c r="G28" s="24">
        <v>0.92592592592592582</v>
      </c>
      <c r="H28" s="24">
        <v>0</v>
      </c>
      <c r="I28" s="24">
        <v>0</v>
      </c>
      <c r="J28" s="24">
        <v>0</v>
      </c>
      <c r="K28" s="25" t="s">
        <v>87</v>
      </c>
    </row>
    <row r="29" spans="1:11" ht="173.25">
      <c r="A29" s="19"/>
      <c r="B29" s="23" t="s">
        <v>88</v>
      </c>
      <c r="C29" s="22" t="s">
        <v>89</v>
      </c>
      <c r="D29" s="23" t="s">
        <v>38</v>
      </c>
      <c r="E29" s="24">
        <v>76.886923633127537</v>
      </c>
      <c r="F29" s="24">
        <v>77.179487179487168</v>
      </c>
      <c r="G29" s="24">
        <v>77.899595141700402</v>
      </c>
      <c r="H29" s="24">
        <v>78.180885780885788</v>
      </c>
      <c r="I29" s="24">
        <v>79.487179487179489</v>
      </c>
      <c r="J29" s="24">
        <v>79.720060331825053</v>
      </c>
      <c r="K29" s="25" t="s">
        <v>90</v>
      </c>
    </row>
    <row r="30" spans="1:11" ht="110.25">
      <c r="A30" s="19"/>
      <c r="B30" s="23" t="s">
        <v>91</v>
      </c>
      <c r="C30" s="22" t="s">
        <v>92</v>
      </c>
      <c r="D30" s="23" t="s">
        <v>38</v>
      </c>
      <c r="E30" s="24">
        <v>26.923076923076923</v>
      </c>
      <c r="F30" s="24">
        <v>23.076923076923077</v>
      </c>
      <c r="G30" s="24">
        <v>23.076923076923077</v>
      </c>
      <c r="H30" s="24">
        <v>11.538461538461538</v>
      </c>
      <c r="I30" s="24">
        <v>7.6923076923076934</v>
      </c>
      <c r="J30" s="24">
        <v>7.6923076923076934</v>
      </c>
      <c r="K30" s="25" t="s">
        <v>93</v>
      </c>
    </row>
    <row r="31" spans="1:11" ht="78.75">
      <c r="A31" s="19"/>
      <c r="B31" s="23" t="s">
        <v>94</v>
      </c>
      <c r="C31" s="22" t="s">
        <v>95</v>
      </c>
      <c r="D31" s="23" t="s">
        <v>38</v>
      </c>
      <c r="E31" s="24">
        <v>82.056145675265554</v>
      </c>
      <c r="F31" s="24">
        <v>80.741337630942795</v>
      </c>
      <c r="G31" s="24">
        <v>80.254777070063696</v>
      </c>
      <c r="H31" s="24">
        <v>94.549499443826477</v>
      </c>
      <c r="I31" s="24">
        <v>93.841642228739005</v>
      </c>
      <c r="J31" s="24">
        <v>91.394025604551928</v>
      </c>
      <c r="K31" s="25" t="s">
        <v>96</v>
      </c>
    </row>
    <row r="32" spans="1:11" ht="94.5">
      <c r="A32" s="19"/>
      <c r="B32" s="23" t="s">
        <v>97</v>
      </c>
      <c r="C32" s="22" t="s">
        <v>98</v>
      </c>
      <c r="D32" s="23" t="s">
        <v>38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5" t="s">
        <v>99</v>
      </c>
    </row>
    <row r="33" spans="1:11" ht="141.75">
      <c r="A33" s="19"/>
      <c r="B33" s="23" t="s">
        <v>100</v>
      </c>
      <c r="C33" s="22" t="s">
        <v>101</v>
      </c>
      <c r="D33" s="23" t="s">
        <v>102</v>
      </c>
      <c r="E33" s="24">
        <v>93.348035327816675</v>
      </c>
      <c r="F33" s="24">
        <v>107.15737652341247</v>
      </c>
      <c r="G33" s="24">
        <v>112.559056726094</v>
      </c>
      <c r="H33" s="24">
        <v>97.177202937249675</v>
      </c>
      <c r="I33" s="24">
        <v>95.99172436531488</v>
      </c>
      <c r="J33" s="24">
        <v>94.434933506325009</v>
      </c>
      <c r="K33" s="25" t="s">
        <v>103</v>
      </c>
    </row>
    <row r="34" spans="1:11" ht="157.5">
      <c r="A34" s="19"/>
      <c r="B34" s="23" t="s">
        <v>104</v>
      </c>
      <c r="C34" s="22" t="s">
        <v>105</v>
      </c>
      <c r="D34" s="23" t="s">
        <v>38</v>
      </c>
      <c r="E34" s="24">
        <v>44.534028930519327</v>
      </c>
      <c r="F34" s="24">
        <v>46.157506542945512</v>
      </c>
      <c r="G34" s="24">
        <v>48.062775870524767</v>
      </c>
      <c r="H34" s="24">
        <v>44.80088495575221</v>
      </c>
      <c r="I34" s="24">
        <v>45.614035087719294</v>
      </c>
      <c r="J34" s="24">
        <v>44.383096198768321</v>
      </c>
      <c r="K34" s="25" t="s">
        <v>106</v>
      </c>
    </row>
    <row r="35" spans="1:11" ht="15.75">
      <c r="A35" s="19"/>
      <c r="B35" s="41" t="s">
        <v>107</v>
      </c>
      <c r="C35" s="41" t="s">
        <v>107</v>
      </c>
      <c r="D35" s="41" t="s">
        <v>107</v>
      </c>
      <c r="E35" s="21"/>
      <c r="F35" s="21"/>
      <c r="G35" s="21"/>
      <c r="H35" s="21"/>
      <c r="I35" s="21"/>
      <c r="J35" s="21"/>
      <c r="K35" s="22"/>
    </row>
    <row r="36" spans="1:11" ht="47.25">
      <c r="A36" s="19"/>
      <c r="B36" s="40" t="s">
        <v>108</v>
      </c>
      <c r="C36" s="22" t="s">
        <v>109</v>
      </c>
      <c r="D36" s="23" t="s">
        <v>58</v>
      </c>
      <c r="E36" s="21"/>
      <c r="F36" s="21"/>
      <c r="G36" s="21"/>
      <c r="H36" s="21"/>
      <c r="I36" s="21"/>
      <c r="J36" s="21"/>
      <c r="K36" s="22"/>
    </row>
    <row r="37" spans="1:11" ht="47.25">
      <c r="A37" s="19"/>
      <c r="B37" s="40" t="s">
        <v>108</v>
      </c>
      <c r="C37" s="26" t="s">
        <v>110</v>
      </c>
      <c r="D37" s="23" t="s">
        <v>38</v>
      </c>
      <c r="E37" s="24">
        <v>141.39537099905894</v>
      </c>
      <c r="F37" s="24">
        <v>143.50307074810195</v>
      </c>
      <c r="G37" s="24">
        <v>145.76042242279118</v>
      </c>
      <c r="H37" s="24">
        <v>146.00246002460025</v>
      </c>
      <c r="I37" s="24">
        <v>146.00246002460025</v>
      </c>
      <c r="J37" s="24">
        <v>146.00246002460025</v>
      </c>
      <c r="K37" s="25" t="s">
        <v>111</v>
      </c>
    </row>
    <row r="38" spans="1:11" ht="47.25">
      <c r="A38" s="19"/>
      <c r="B38" s="40" t="s">
        <v>108</v>
      </c>
      <c r="C38" s="26" t="s">
        <v>112</v>
      </c>
      <c r="D38" s="23" t="s">
        <v>38</v>
      </c>
      <c r="E38" s="24">
        <v>96.969696969696969</v>
      </c>
      <c r="F38" s="24">
        <v>96.969696969696969</v>
      </c>
      <c r="G38" s="24">
        <v>94.117647058823522</v>
      </c>
      <c r="H38" s="24">
        <v>94.117647058823522</v>
      </c>
      <c r="I38" s="24">
        <v>94.117647058823522</v>
      </c>
      <c r="J38" s="24">
        <v>94.117647058823522</v>
      </c>
      <c r="K38" s="25" t="s">
        <v>113</v>
      </c>
    </row>
    <row r="39" spans="1:11" ht="15.75">
      <c r="A39" s="19"/>
      <c r="B39" s="40" t="s">
        <v>108</v>
      </c>
      <c r="C39" s="26" t="s">
        <v>114</v>
      </c>
      <c r="D39" s="23" t="s">
        <v>38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/>
      <c r="K39" s="25" t="s">
        <v>115</v>
      </c>
    </row>
    <row r="40" spans="1:11" ht="78.75">
      <c r="A40" s="19"/>
      <c r="B40" s="23"/>
      <c r="C40" s="22" t="s">
        <v>116</v>
      </c>
      <c r="D40" s="23" t="s">
        <v>38</v>
      </c>
      <c r="E40" s="24">
        <v>11.111111111111109</v>
      </c>
      <c r="F40" s="24">
        <v>11.111111111111109</v>
      </c>
      <c r="G40" s="24">
        <v>19.047619047619047</v>
      </c>
      <c r="H40" s="24">
        <v>19.047619047619047</v>
      </c>
      <c r="I40" s="24">
        <v>19.047619047619047</v>
      </c>
      <c r="J40" s="24">
        <v>19.047619047619047</v>
      </c>
      <c r="K40" s="25" t="s">
        <v>117</v>
      </c>
    </row>
    <row r="41" spans="1:11" ht="110.25">
      <c r="A41" s="19"/>
      <c r="B41" s="23" t="s">
        <v>118</v>
      </c>
      <c r="C41" s="22" t="s">
        <v>119</v>
      </c>
      <c r="D41" s="23" t="s">
        <v>38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5" t="s">
        <v>120</v>
      </c>
    </row>
    <row r="42" spans="1:11" ht="15.75">
      <c r="A42" s="19"/>
      <c r="B42" s="41" t="s">
        <v>121</v>
      </c>
      <c r="C42" s="41" t="s">
        <v>121</v>
      </c>
      <c r="D42" s="41" t="s">
        <v>121</v>
      </c>
      <c r="E42" s="21"/>
      <c r="F42" s="21"/>
      <c r="G42" s="21"/>
      <c r="H42" s="21"/>
      <c r="I42" s="21"/>
      <c r="J42" s="21"/>
      <c r="K42" s="22"/>
    </row>
    <row r="43" spans="1:11" ht="63">
      <c r="A43" s="19"/>
      <c r="B43" s="23" t="s">
        <v>122</v>
      </c>
      <c r="C43" s="22" t="s">
        <v>123</v>
      </c>
      <c r="D43" s="23" t="s">
        <v>38</v>
      </c>
      <c r="E43" s="24">
        <v>17.069318304196429</v>
      </c>
      <c r="F43" s="24">
        <v>18.35171680897065</v>
      </c>
      <c r="G43" s="24">
        <v>19.124509295607734</v>
      </c>
      <c r="H43" s="24">
        <v>22.095940959409592</v>
      </c>
      <c r="I43" s="24">
        <v>23.88191881918819</v>
      </c>
      <c r="J43" s="24">
        <v>25.756457564575648</v>
      </c>
      <c r="K43" s="25" t="s">
        <v>124</v>
      </c>
    </row>
    <row r="44" spans="1:11" ht="94.5">
      <c r="A44" s="19"/>
      <c r="B44" s="27" t="s">
        <v>125</v>
      </c>
      <c r="C44" s="22" t="s">
        <v>126</v>
      </c>
      <c r="D44" s="23" t="s">
        <v>38</v>
      </c>
      <c r="E44" s="24">
        <v>51.410554264852301</v>
      </c>
      <c r="F44" s="24">
        <v>52.967506631299734</v>
      </c>
      <c r="G44" s="24">
        <v>54.198600466511159</v>
      </c>
      <c r="H44" s="24">
        <v>58.333333333333336</v>
      </c>
      <c r="I44" s="24">
        <v>64.27378964941569</v>
      </c>
      <c r="J44" s="24">
        <v>71.535893155258762</v>
      </c>
      <c r="K44" s="25" t="s">
        <v>127</v>
      </c>
    </row>
    <row r="45" spans="1:11" ht="15.75">
      <c r="A45" s="19"/>
      <c r="B45" s="48" t="s">
        <v>128</v>
      </c>
      <c r="C45" s="48" t="s">
        <v>128</v>
      </c>
      <c r="D45" s="48" t="s">
        <v>128</v>
      </c>
      <c r="E45" s="21"/>
      <c r="F45" s="21"/>
      <c r="G45" s="21"/>
      <c r="H45" s="21"/>
      <c r="I45" s="21"/>
      <c r="J45" s="21"/>
      <c r="K45" s="22"/>
    </row>
    <row r="46" spans="1:11" ht="94.5">
      <c r="A46" s="19"/>
      <c r="B46" s="40" t="s">
        <v>129</v>
      </c>
      <c r="C46" s="22" t="s">
        <v>130</v>
      </c>
      <c r="D46" s="22" t="s">
        <v>131</v>
      </c>
      <c r="E46" s="24">
        <v>18.935994543561762</v>
      </c>
      <c r="F46" s="24">
        <v>19.487705668950856</v>
      </c>
      <c r="G46" s="24">
        <v>19.831864306347679</v>
      </c>
      <c r="H46" s="24">
        <v>19.280442804428041</v>
      </c>
      <c r="I46" s="24">
        <v>19.280442804428041</v>
      </c>
      <c r="J46" s="24">
        <v>19.280442804428041</v>
      </c>
      <c r="K46" s="25" t="s">
        <v>132</v>
      </c>
    </row>
    <row r="47" spans="1:11" ht="110.25">
      <c r="A47" s="19"/>
      <c r="B47" s="40" t="s">
        <v>129</v>
      </c>
      <c r="C47" s="22" t="s">
        <v>133</v>
      </c>
      <c r="D47" s="22" t="s">
        <v>131</v>
      </c>
      <c r="E47" s="24">
        <v>0.23110459922095555</v>
      </c>
      <c r="F47" s="24">
        <v>0.20343101697374158</v>
      </c>
      <c r="G47" s="24">
        <v>0.16938662737152327</v>
      </c>
      <c r="H47" s="24">
        <v>0.2029520295202952</v>
      </c>
      <c r="I47" s="24">
        <v>0.20664206642066429</v>
      </c>
      <c r="J47" s="24">
        <v>0.21033210332103325</v>
      </c>
      <c r="K47" s="25" t="s">
        <v>134</v>
      </c>
    </row>
    <row r="48" spans="1:11" ht="63">
      <c r="A48" s="19"/>
      <c r="B48" s="40" t="s">
        <v>135</v>
      </c>
      <c r="C48" s="22" t="s">
        <v>136</v>
      </c>
      <c r="D48" s="22" t="s">
        <v>137</v>
      </c>
      <c r="E48" s="24">
        <v>27.3</v>
      </c>
      <c r="F48" s="24">
        <v>13.520000000000001</v>
      </c>
      <c r="G48" s="24">
        <v>31.990000000000002</v>
      </c>
      <c r="H48" s="24">
        <v>13.520000000000001</v>
      </c>
      <c r="I48" s="24">
        <v>13.520000000000001</v>
      </c>
      <c r="J48" s="24">
        <v>13.520000000000001</v>
      </c>
      <c r="K48" s="25" t="s">
        <v>138</v>
      </c>
    </row>
    <row r="49" spans="1:11" ht="78.75">
      <c r="A49" s="19"/>
      <c r="B49" s="40" t="s">
        <v>135</v>
      </c>
      <c r="C49" s="22" t="s">
        <v>139</v>
      </c>
      <c r="D49" s="22" t="s">
        <v>137</v>
      </c>
      <c r="E49" s="24">
        <v>4.3</v>
      </c>
      <c r="F49" s="24">
        <v>7.12</v>
      </c>
      <c r="G49" s="24">
        <v>4.03</v>
      </c>
      <c r="H49" s="24">
        <v>4</v>
      </c>
      <c r="I49" s="24">
        <v>4</v>
      </c>
      <c r="J49" s="24">
        <v>4</v>
      </c>
      <c r="K49" s="25" t="s">
        <v>140</v>
      </c>
    </row>
    <row r="50" spans="1:11" ht="126">
      <c r="A50" s="19"/>
      <c r="B50" s="40" t="s">
        <v>141</v>
      </c>
      <c r="C50" s="22" t="s">
        <v>142</v>
      </c>
      <c r="D50" s="22" t="s">
        <v>58</v>
      </c>
      <c r="E50" s="21"/>
      <c r="F50" s="21"/>
      <c r="G50" s="21"/>
      <c r="H50" s="21"/>
      <c r="I50" s="21"/>
      <c r="J50" s="21"/>
      <c r="K50" s="22"/>
    </row>
    <row r="51" spans="1:11" ht="78.75">
      <c r="A51" s="19"/>
      <c r="B51" s="40" t="s">
        <v>141</v>
      </c>
      <c r="C51" s="22" t="s">
        <v>143</v>
      </c>
      <c r="D51" s="22" t="s">
        <v>131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5" t="s">
        <v>144</v>
      </c>
    </row>
    <row r="52" spans="1:11" ht="78.75">
      <c r="A52" s="19"/>
      <c r="B52" s="40" t="s">
        <v>141</v>
      </c>
      <c r="C52" s="22" t="s">
        <v>145</v>
      </c>
      <c r="D52" s="22" t="s">
        <v>131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5" t="s">
        <v>146</v>
      </c>
    </row>
    <row r="53" spans="1:11" ht="15.75">
      <c r="A53" s="19"/>
      <c r="B53" s="48" t="s">
        <v>147</v>
      </c>
      <c r="C53" s="48" t="s">
        <v>147</v>
      </c>
      <c r="D53" s="48" t="s">
        <v>147</v>
      </c>
      <c r="E53" s="21"/>
      <c r="F53" s="21"/>
      <c r="G53" s="21"/>
      <c r="H53" s="21"/>
      <c r="I53" s="21"/>
      <c r="J53" s="21"/>
      <c r="K53" s="22"/>
    </row>
    <row r="54" spans="1:11" ht="110.25">
      <c r="A54" s="19"/>
      <c r="B54" s="23" t="s">
        <v>148</v>
      </c>
      <c r="C54" s="22" t="s">
        <v>149</v>
      </c>
      <c r="D54" s="22" t="s">
        <v>38</v>
      </c>
      <c r="E54" s="24">
        <v>100</v>
      </c>
      <c r="F54" s="24">
        <v>100</v>
      </c>
      <c r="G54" s="24">
        <v>97.727272727272734</v>
      </c>
      <c r="H54" s="24">
        <v>100</v>
      </c>
      <c r="I54" s="24">
        <v>100</v>
      </c>
      <c r="J54" s="24">
        <v>100</v>
      </c>
      <c r="K54" s="25" t="s">
        <v>150</v>
      </c>
    </row>
    <row r="55" spans="1:11" ht="267.75">
      <c r="A55" s="19"/>
      <c r="B55" s="23" t="s">
        <v>151</v>
      </c>
      <c r="C55" s="22" t="s">
        <v>152</v>
      </c>
      <c r="D55" s="22" t="s">
        <v>38</v>
      </c>
      <c r="E55" s="24">
        <v>100</v>
      </c>
      <c r="F55" s="24">
        <v>100</v>
      </c>
      <c r="G55" s="24">
        <v>100</v>
      </c>
      <c r="H55" s="24">
        <v>100</v>
      </c>
      <c r="I55" s="24">
        <v>100</v>
      </c>
      <c r="J55" s="24">
        <v>100</v>
      </c>
      <c r="K55" s="25" t="s">
        <v>153</v>
      </c>
    </row>
    <row r="56" spans="1:11" ht="63">
      <c r="A56" s="19"/>
      <c r="B56" s="23" t="s">
        <v>154</v>
      </c>
      <c r="C56" s="22" t="s">
        <v>155</v>
      </c>
      <c r="D56" s="22" t="s">
        <v>38</v>
      </c>
      <c r="E56" s="24">
        <v>100</v>
      </c>
      <c r="F56" s="24">
        <v>100</v>
      </c>
      <c r="G56" s="24">
        <v>100</v>
      </c>
      <c r="H56" s="24">
        <v>100</v>
      </c>
      <c r="I56" s="24">
        <v>100</v>
      </c>
      <c r="J56" s="24">
        <v>100</v>
      </c>
      <c r="K56" s="25" t="s">
        <v>156</v>
      </c>
    </row>
    <row r="57" spans="1:11" ht="330.75">
      <c r="A57" s="19"/>
      <c r="B57" s="23" t="s">
        <v>157</v>
      </c>
      <c r="C57" s="22" t="s">
        <v>158</v>
      </c>
      <c r="D57" s="22" t="s">
        <v>38</v>
      </c>
      <c r="E57" s="24">
        <v>20.284697508896798</v>
      </c>
      <c r="F57" s="24">
        <v>17.333333333333336</v>
      </c>
      <c r="G57" s="24">
        <v>11.575562700964626</v>
      </c>
      <c r="H57" s="24">
        <v>20.689655172413794</v>
      </c>
      <c r="I57" s="24">
        <v>17.741935483870968</v>
      </c>
      <c r="J57" s="24">
        <v>17.741935483870968</v>
      </c>
      <c r="K57" s="25" t="s">
        <v>159</v>
      </c>
    </row>
    <row r="58" spans="1:11" ht="15.75">
      <c r="A58" s="19"/>
      <c r="B58" s="48" t="s">
        <v>160</v>
      </c>
      <c r="C58" s="48" t="s">
        <v>160</v>
      </c>
      <c r="D58" s="48" t="s">
        <v>160</v>
      </c>
      <c r="E58" s="21"/>
      <c r="F58" s="21"/>
      <c r="G58" s="21"/>
      <c r="H58" s="21"/>
      <c r="I58" s="21"/>
      <c r="J58" s="21"/>
      <c r="K58" s="22"/>
    </row>
    <row r="59" spans="1:11" ht="110.25">
      <c r="A59" s="19"/>
      <c r="B59" s="23" t="s">
        <v>161</v>
      </c>
      <c r="C59" s="22" t="s">
        <v>162</v>
      </c>
      <c r="D59" s="22" t="s">
        <v>38</v>
      </c>
      <c r="E59" s="24">
        <v>24.627385231402858</v>
      </c>
      <c r="F59" s="24">
        <v>53.013762970499378</v>
      </c>
      <c r="G59" s="24">
        <v>44.763452235011783</v>
      </c>
      <c r="H59" s="24">
        <v>71.45216740990557</v>
      </c>
      <c r="I59" s="24">
        <v>71.45216740990557</v>
      </c>
      <c r="J59" s="24">
        <v>71.45216740990557</v>
      </c>
      <c r="K59" s="25" t="s">
        <v>163</v>
      </c>
    </row>
    <row r="60" spans="1:11" ht="94.5">
      <c r="A60" s="19"/>
      <c r="B60" s="23" t="s">
        <v>164</v>
      </c>
      <c r="C60" s="22" t="s">
        <v>165</v>
      </c>
      <c r="D60" s="22" t="s">
        <v>38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5" t="s">
        <v>166</v>
      </c>
    </row>
    <row r="61" spans="1:11" ht="63">
      <c r="A61" s="19"/>
      <c r="B61" s="23" t="s">
        <v>167</v>
      </c>
      <c r="C61" s="22" t="s">
        <v>168</v>
      </c>
      <c r="D61" s="22" t="s">
        <v>102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5" t="s">
        <v>169</v>
      </c>
    </row>
    <row r="62" spans="1:11" ht="110.25">
      <c r="A62" s="19"/>
      <c r="B62" s="23" t="s">
        <v>170</v>
      </c>
      <c r="C62" s="22" t="s">
        <v>171</v>
      </c>
      <c r="D62" s="22" t="s">
        <v>38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5" t="s">
        <v>172</v>
      </c>
    </row>
    <row r="63" spans="1:11" ht="126">
      <c r="A63" s="19"/>
      <c r="B63" s="23" t="s">
        <v>173</v>
      </c>
      <c r="C63" s="22" t="s">
        <v>174</v>
      </c>
      <c r="D63" s="22" t="s">
        <v>42</v>
      </c>
      <c r="E63" s="24">
        <v>2033.4471286138012</v>
      </c>
      <c r="F63" s="24">
        <v>2228.620593355578</v>
      </c>
      <c r="G63" s="24">
        <v>2309.0778990606004</v>
      </c>
      <c r="H63" s="24">
        <v>2371.011070110701</v>
      </c>
      <c r="I63" s="24">
        <v>2371.011070110701</v>
      </c>
      <c r="J63" s="24">
        <v>2371.011070110701</v>
      </c>
      <c r="K63" s="25" t="s">
        <v>175</v>
      </c>
    </row>
    <row r="64" spans="1:11" ht="78.75">
      <c r="A64" s="19"/>
      <c r="B64" s="23" t="s">
        <v>176</v>
      </c>
      <c r="C64" s="22" t="s">
        <v>177</v>
      </c>
      <c r="D64" s="22" t="s">
        <v>178</v>
      </c>
      <c r="E64" s="24" t="s">
        <v>179</v>
      </c>
      <c r="F64" s="24" t="s">
        <v>179</v>
      </c>
      <c r="G64" s="24" t="s">
        <v>179</v>
      </c>
      <c r="H64" s="24" t="s">
        <v>179</v>
      </c>
      <c r="I64" s="24" t="s">
        <v>179</v>
      </c>
      <c r="J64" s="24" t="s">
        <v>179</v>
      </c>
      <c r="K64" s="25" t="s">
        <v>180</v>
      </c>
    </row>
    <row r="65" spans="1:11" ht="157.5">
      <c r="A65" s="19"/>
      <c r="B65" s="23" t="s">
        <v>181</v>
      </c>
      <c r="C65" s="22" t="s">
        <v>182</v>
      </c>
      <c r="D65" s="22" t="s">
        <v>183</v>
      </c>
      <c r="E65" s="24">
        <v>61.9</v>
      </c>
      <c r="F65" s="24">
        <v>66.099999999999994</v>
      </c>
      <c r="G65" s="24">
        <v>57.1</v>
      </c>
      <c r="H65" s="24">
        <v>58</v>
      </c>
      <c r="I65" s="24">
        <v>59</v>
      </c>
      <c r="J65" s="24">
        <v>60</v>
      </c>
      <c r="K65" s="25" t="s">
        <v>184</v>
      </c>
    </row>
    <row r="66" spans="1:11" ht="47.25">
      <c r="A66" s="19"/>
      <c r="B66" s="23" t="s">
        <v>185</v>
      </c>
      <c r="C66" s="22" t="s">
        <v>186</v>
      </c>
      <c r="D66" s="22" t="s">
        <v>187</v>
      </c>
      <c r="E66" s="24">
        <v>27.983000000000001</v>
      </c>
      <c r="F66" s="24">
        <v>27.571999999999999</v>
      </c>
      <c r="G66" s="24">
        <v>27.145</v>
      </c>
      <c r="H66" s="24">
        <v>27.1</v>
      </c>
      <c r="I66" s="24">
        <v>27.1</v>
      </c>
      <c r="J66" s="24">
        <v>27.1</v>
      </c>
      <c r="K66" s="25" t="s">
        <v>188</v>
      </c>
    </row>
    <row r="67" spans="1:11" ht="15.75">
      <c r="A67" s="19"/>
      <c r="B67" s="48" t="s">
        <v>189</v>
      </c>
      <c r="C67" s="48" t="s">
        <v>189</v>
      </c>
      <c r="D67" s="48" t="s">
        <v>189</v>
      </c>
      <c r="E67" s="21"/>
      <c r="F67" s="21"/>
      <c r="G67" s="21"/>
      <c r="H67" s="21"/>
      <c r="I67" s="21"/>
      <c r="J67" s="21"/>
      <c r="K67" s="22"/>
    </row>
    <row r="68" spans="1:11" ht="47.25">
      <c r="A68" s="19"/>
      <c r="B68" s="40" t="s">
        <v>190</v>
      </c>
      <c r="C68" s="22" t="s">
        <v>191</v>
      </c>
      <c r="D68" s="22" t="s">
        <v>58</v>
      </c>
      <c r="E68" s="21"/>
      <c r="F68" s="21"/>
      <c r="G68" s="21"/>
      <c r="H68" s="21"/>
      <c r="I68" s="21"/>
      <c r="J68" s="21"/>
      <c r="K68" s="22"/>
    </row>
    <row r="69" spans="1:11" ht="31.5">
      <c r="A69" s="19"/>
      <c r="B69" s="40" t="s">
        <v>190</v>
      </c>
      <c r="C69" s="22" t="s">
        <v>192</v>
      </c>
      <c r="D69" s="22" t="s">
        <v>193</v>
      </c>
      <c r="E69" s="24">
        <v>622.45714285714303</v>
      </c>
      <c r="F69" s="24">
        <v>269.8</v>
      </c>
      <c r="G69" s="24">
        <v>346.60380952380956</v>
      </c>
      <c r="H69" s="24">
        <v>332.73965714285714</v>
      </c>
      <c r="I69" s="24">
        <v>319.43009523809525</v>
      </c>
      <c r="J69" s="24">
        <v>309.847161904762</v>
      </c>
      <c r="K69" s="25" t="s">
        <v>194</v>
      </c>
    </row>
    <row r="70" spans="1:11" ht="63">
      <c r="A70" s="19"/>
      <c r="B70" s="40" t="s">
        <v>190</v>
      </c>
      <c r="C70" s="22" t="s">
        <v>195</v>
      </c>
      <c r="D70" s="22" t="s">
        <v>196</v>
      </c>
      <c r="E70" s="24">
        <v>0.28954013668481399</v>
      </c>
      <c r="F70" s="24">
        <v>0.27653880463871533</v>
      </c>
      <c r="G70" s="24">
        <v>0.26370856968142625</v>
      </c>
      <c r="H70" s="24">
        <v>0.25578073590011546</v>
      </c>
      <c r="I70" s="24">
        <v>0.24811415898107539</v>
      </c>
      <c r="J70" s="24">
        <v>0.24067575399414964</v>
      </c>
      <c r="K70" s="25" t="s">
        <v>197</v>
      </c>
    </row>
    <row r="71" spans="1:11" ht="31.5">
      <c r="A71" s="19"/>
      <c r="B71" s="40" t="s">
        <v>190</v>
      </c>
      <c r="C71" s="22" t="s">
        <v>198</v>
      </c>
      <c r="D71" s="22" t="s">
        <v>199</v>
      </c>
      <c r="E71" s="24">
        <v>12.33809523809524</v>
      </c>
      <c r="F71" s="24">
        <v>4.8095238095238111</v>
      </c>
      <c r="G71" s="24">
        <v>11.423841059602653</v>
      </c>
      <c r="H71" s="24">
        <v>11.076158940397347</v>
      </c>
      <c r="I71" s="24">
        <v>10.745033112582783</v>
      </c>
      <c r="J71" s="24">
        <v>10.430463576158941</v>
      </c>
      <c r="K71" s="25" t="s">
        <v>200</v>
      </c>
    </row>
    <row r="72" spans="1:11" ht="78.75">
      <c r="A72" s="19"/>
      <c r="B72" s="40" t="s">
        <v>190</v>
      </c>
      <c r="C72" s="22" t="s">
        <v>201</v>
      </c>
      <c r="D72" s="22" t="s">
        <v>199</v>
      </c>
      <c r="E72" s="24">
        <v>28.564471879286693</v>
      </c>
      <c r="F72" s="24">
        <v>25.421810699588477</v>
      </c>
      <c r="G72" s="24">
        <v>21.67352537722908</v>
      </c>
      <c r="H72" s="24">
        <v>21.023319615912207</v>
      </c>
      <c r="I72" s="24">
        <v>20.392661179698216</v>
      </c>
      <c r="J72" s="24">
        <v>19.576817558299041</v>
      </c>
      <c r="K72" s="25" t="s">
        <v>202</v>
      </c>
    </row>
    <row r="73" spans="1:11" ht="63">
      <c r="A73" s="19"/>
      <c r="B73" s="40" t="s">
        <v>190</v>
      </c>
      <c r="C73" s="22" t="s">
        <v>203</v>
      </c>
      <c r="D73" s="22" t="s">
        <v>199</v>
      </c>
      <c r="E73" s="24">
        <v>299.00548696844993</v>
      </c>
      <c r="F73" s="24">
        <v>259.97942386831278</v>
      </c>
      <c r="G73" s="24">
        <v>231.4814814814815</v>
      </c>
      <c r="H73" s="24">
        <v>224.53703703703704</v>
      </c>
      <c r="I73" s="24">
        <v>217.80109739368999</v>
      </c>
      <c r="J73" s="24">
        <v>211.26690672153637</v>
      </c>
      <c r="K73" s="25" t="s">
        <v>0</v>
      </c>
    </row>
    <row r="74" spans="1:11" ht="47.25">
      <c r="A74" s="19"/>
      <c r="B74" s="40" t="s">
        <v>1</v>
      </c>
      <c r="C74" s="22" t="s">
        <v>2</v>
      </c>
      <c r="D74" s="22" t="s">
        <v>58</v>
      </c>
      <c r="E74" s="21"/>
      <c r="F74" s="21"/>
      <c r="G74" s="21"/>
      <c r="H74" s="21"/>
      <c r="I74" s="21"/>
      <c r="J74" s="21"/>
      <c r="K74" s="22"/>
    </row>
    <row r="75" spans="1:11" ht="94.5">
      <c r="A75" s="19"/>
      <c r="B75" s="40" t="s">
        <v>1</v>
      </c>
      <c r="C75" s="22" t="s">
        <v>192</v>
      </c>
      <c r="D75" s="22" t="s">
        <v>3</v>
      </c>
      <c r="E75" s="24">
        <v>74.888325054497372</v>
      </c>
      <c r="F75" s="24">
        <v>78.615624546641513</v>
      </c>
      <c r="G75" s="24">
        <v>86.936452385338001</v>
      </c>
      <c r="H75" s="24">
        <v>69.335793357933582</v>
      </c>
      <c r="I75" s="24">
        <v>67.232472324723247</v>
      </c>
      <c r="J75" s="24">
        <v>65.20295202952029</v>
      </c>
      <c r="K75" s="25" t="s">
        <v>4</v>
      </c>
    </row>
    <row r="76" spans="1:11" ht="157.5">
      <c r="A76" s="19"/>
      <c r="B76" s="40" t="s">
        <v>1</v>
      </c>
      <c r="C76" s="22" t="s">
        <v>195</v>
      </c>
      <c r="D76" s="22" t="s">
        <v>196</v>
      </c>
      <c r="E76" s="24">
        <v>0.1922882941511429</v>
      </c>
      <c r="F76" s="24">
        <v>0.16544374847474169</v>
      </c>
      <c r="G76" s="24">
        <v>0.21687777461002727</v>
      </c>
      <c r="H76" s="24">
        <v>0.19498635604610431</v>
      </c>
      <c r="I76" s="24">
        <v>0.19040443123039955</v>
      </c>
      <c r="J76" s="24">
        <v>0.19040443123039955</v>
      </c>
      <c r="K76" s="25" t="s">
        <v>5</v>
      </c>
    </row>
    <row r="77" spans="1:11" ht="47.25">
      <c r="A77" s="19"/>
      <c r="B77" s="40" t="s">
        <v>1</v>
      </c>
      <c r="C77" s="22" t="s">
        <v>198</v>
      </c>
      <c r="D77" s="22" t="s">
        <v>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5" t="s">
        <v>7</v>
      </c>
    </row>
    <row r="78" spans="1:11" ht="78.75">
      <c r="A78" s="19"/>
      <c r="B78" s="40" t="s">
        <v>1</v>
      </c>
      <c r="C78" s="22" t="s">
        <v>201</v>
      </c>
      <c r="D78" s="22" t="s">
        <v>6</v>
      </c>
      <c r="E78" s="24">
        <v>1.3418861451595618</v>
      </c>
      <c r="F78" s="24">
        <v>1.2911649499492239</v>
      </c>
      <c r="G78" s="24">
        <v>1.7108123042917662</v>
      </c>
      <c r="H78" s="24">
        <v>1.1107011070110704</v>
      </c>
      <c r="I78" s="24">
        <v>1.0701107011070108</v>
      </c>
      <c r="J78" s="24">
        <v>1.0701107011070108</v>
      </c>
      <c r="K78" s="25" t="s">
        <v>8</v>
      </c>
    </row>
    <row r="79" spans="1:11" ht="78.75">
      <c r="A79" s="19"/>
      <c r="B79" s="40" t="s">
        <v>1</v>
      </c>
      <c r="C79" s="22" t="s">
        <v>203</v>
      </c>
      <c r="D79" s="22" t="s">
        <v>6</v>
      </c>
      <c r="E79" s="24">
        <v>2.3085444734302967</v>
      </c>
      <c r="F79" s="24">
        <v>1.6175830552734662</v>
      </c>
      <c r="G79" s="24">
        <v>1.8550009209799221</v>
      </c>
      <c r="H79" s="24">
        <v>2.1734317343173433</v>
      </c>
      <c r="I79" s="24">
        <v>2.1070110701107021</v>
      </c>
      <c r="J79" s="24">
        <v>2.1070110701107021</v>
      </c>
      <c r="K79" s="25" t="s">
        <v>9</v>
      </c>
    </row>
  </sheetData>
  <mergeCells count="23">
    <mergeCell ref="B48:B49"/>
    <mergeCell ref="B45:D45"/>
    <mergeCell ref="B36:B39"/>
    <mergeCell ref="E5:J5"/>
    <mergeCell ref="C3:J3"/>
    <mergeCell ref="D5:D6"/>
    <mergeCell ref="B74:B79"/>
    <mergeCell ref="B7:D7"/>
    <mergeCell ref="K5:K6"/>
    <mergeCell ref="B5:C6"/>
    <mergeCell ref="B53:D53"/>
    <mergeCell ref="B67:D67"/>
    <mergeCell ref="B58:D58"/>
    <mergeCell ref="B68:B73"/>
    <mergeCell ref="B15:B21"/>
    <mergeCell ref="B50:B52"/>
    <mergeCell ref="B42:D42"/>
    <mergeCell ref="B46:B47"/>
    <mergeCell ref="B1:K1"/>
    <mergeCell ref="B35:D35"/>
    <mergeCell ref="B26:D26"/>
    <mergeCell ref="C2:J2"/>
    <mergeCell ref="B22:D22"/>
  </mergeCells>
  <phoneticPr fontId="10" type="noConversion"/>
  <pageMargins left="0.79" right="0.2" top="0.39" bottom="0.39" header="0.39" footer="0.39"/>
  <pageSetup paperSize="9" fitToHeight="0" orientation="landscape"/>
  <headerFooter>
    <oddFooter>&amp;L&amp;"Tahoma"&amp;8 Время печати: &amp;D &amp;T&amp;R&amp;"Tahoma"&amp;8 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ТИПОВАЯ ФОРМА ДОКЛАДА</vt:lpstr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Герасимов</cp:lastModifiedBy>
  <cp:lastPrinted>2016-04-29T07:39:04Z</cp:lastPrinted>
  <dcterms:created xsi:type="dcterms:W3CDTF">2016-04-29T07:33:34Z</dcterms:created>
  <dcterms:modified xsi:type="dcterms:W3CDTF">2016-04-29T07:42:31Z</dcterms:modified>
</cp:coreProperties>
</file>